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57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Sheet1!$A$1:$H$16</definedName>
  </definedNames>
  <calcPr calcId="145621"/>
</workbook>
</file>

<file path=xl/calcChain.xml><?xml version="1.0" encoding="utf-8"?>
<calcChain xmlns="http://schemas.openxmlformats.org/spreadsheetml/2006/main">
  <c r="F67" i="1" l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C36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</calcChain>
</file>

<file path=xl/sharedStrings.xml><?xml version="1.0" encoding="utf-8"?>
<sst xmlns="http://schemas.openxmlformats.org/spreadsheetml/2006/main" count="72" uniqueCount="60">
  <si>
    <t>2014年</t>
  </si>
  <si>
    <t>2013年</t>
  </si>
  <si>
    <t>2012年</t>
  </si>
  <si>
    <t>2011年</t>
  </si>
  <si>
    <t>2010年</t>
  </si>
  <si>
    <t>2009年</t>
  </si>
  <si>
    <t>2008年</t>
  </si>
  <si>
    <t>2007年</t>
  </si>
  <si>
    <t>2006年</t>
  </si>
  <si>
    <t>2005年</t>
  </si>
  <si>
    <t>2004年</t>
  </si>
  <si>
    <t>2003年</t>
  </si>
  <si>
    <t>2002年</t>
  </si>
  <si>
    <t>2001年</t>
  </si>
  <si>
    <t>2000年</t>
  </si>
  <si>
    <t>実収入【円】</t>
  </si>
  <si>
    <t>清酒【円】</t>
  </si>
  <si>
    <t>ビール【円】</t>
  </si>
  <si>
    <t>ウイスキー【円】</t>
  </si>
  <si>
    <t>清酒【1ml】</t>
  </si>
  <si>
    <t>ビール【1l】</t>
  </si>
  <si>
    <t>ウイスキー【1ml】</t>
  </si>
  <si>
    <t>総合CPI</t>
    <rPh sb="0" eb="2">
      <t>ソウゴウ</t>
    </rPh>
    <phoneticPr fontId="18"/>
  </si>
  <si>
    <t>清酒CPI</t>
    <phoneticPr fontId="18"/>
  </si>
  <si>
    <t>ビールCPI</t>
    <phoneticPr fontId="18"/>
  </si>
  <si>
    <t>ウイスキーCPI</t>
    <phoneticPr fontId="18"/>
  </si>
  <si>
    <t>実収入【円】</t>
    <phoneticPr fontId="18"/>
  </si>
  <si>
    <t>実収入【円】実質</t>
    <rPh sb="6" eb="8">
      <t>ジッシツ</t>
    </rPh>
    <phoneticPr fontId="18"/>
  </si>
  <si>
    <t>清酒【円】</t>
    <phoneticPr fontId="18"/>
  </si>
  <si>
    <t>清酒【円/ml】実質価格</t>
    <rPh sb="8" eb="10">
      <t>ジッシツ</t>
    </rPh>
    <rPh sb="10" eb="12">
      <t>カカク</t>
    </rPh>
    <phoneticPr fontId="18"/>
  </si>
  <si>
    <t>ビール【円/l】実質価格</t>
    <rPh sb="8" eb="10">
      <t>ジッシツ</t>
    </rPh>
    <rPh sb="10" eb="12">
      <t>カカク</t>
    </rPh>
    <phoneticPr fontId="18"/>
  </si>
  <si>
    <t>ウイスキー【円/ml】実質価格</t>
    <rPh sb="11" eb="13">
      <t>ジッシツ</t>
    </rPh>
    <rPh sb="13" eb="15">
      <t>カカク</t>
    </rPh>
    <phoneticPr fontId="18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</si>
  <si>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</si>
  <si>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</si>
  <si>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</si>
  <si>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</si>
  <si>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</si>
  <si>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</si>
  <si>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</si>
  <si>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</si>
  <si>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</si>
  <si>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</si>
  <si>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</si>
  <si>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</si>
  <si>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</si>
  <si>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</si>
  <si>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</si>
  <si>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</si>
  <si>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</si>
  <si>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</si>
  <si>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</si>
  <si>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</si>
  <si>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</si>
  <si>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</si>
  <si>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</si>
  <si>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</si>
  <si>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</si>
  <si>
    <t>X 値 2</t>
  </si>
  <si>
    <t>X 値 3</t>
  </si>
  <si>
    <t>X 値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</si>
</sst>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Continuous" vertic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Sheet1!$B$35</c:f>
              <c:strCache>
                <c:ptCount val="1"/>
                <c:pt idx="0">
                  <c:v>清酒【1ml】</c:v>
                </c:pt>
              </c:strCache>
            </c:strRef>
          </c:tx>
          <c:marker>
            <c:symbol val="none"/>
          </c:marker>
          <c:cat>
            <c:numRef>
              <c:f>Sheet1!$A$36:$A$50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Sheet1!$B$36:$B$50</c:f>
              <c:numCache>
                <c:formatCode>#,##0</c:formatCode>
                <c:ptCount val="15"/>
                <c:pt idx="0">
                  <c:v>9246</c:v>
                </c:pt>
                <c:pt idx="1">
                  <c:v>8921</c:v>
                </c:pt>
                <c:pt idx="2">
                  <c:v>9239</c:v>
                </c:pt>
                <c:pt idx="3">
                  <c:v>8536</c:v>
                </c:pt>
                <c:pt idx="4">
                  <c:v>7263</c:v>
                </c:pt>
                <c:pt idx="5">
                  <c:v>7248</c:v>
                </c:pt>
                <c:pt idx="6">
                  <c:v>7070</c:v>
                </c:pt>
                <c:pt idx="7">
                  <c:v>7085</c:v>
                </c:pt>
                <c:pt idx="8">
                  <c:v>6475</c:v>
                </c:pt>
                <c:pt idx="9">
                  <c:v>6140</c:v>
                </c:pt>
                <c:pt idx="10">
                  <c:v>5873</c:v>
                </c:pt>
                <c:pt idx="11">
                  <c:v>5650</c:v>
                </c:pt>
                <c:pt idx="12">
                  <c:v>5839</c:v>
                </c:pt>
                <c:pt idx="13">
                  <c:v>5281</c:v>
                </c:pt>
                <c:pt idx="14">
                  <c:v>5600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96928"/>
        <c:axId val="45949696"/>
      </c:lineChart>
      <c:catAx>
        <c:axId val="447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49696"/>
        <c:crosses val="autoZero"/>
        <c:auto val="1"/>
        <c:lblAlgn val="ctr"/>
        <c:lblOffset val="100"/>
        <c:noMultiLvlLbl val="0"/>
      </c:catAx>
      <c:valAx>
        <c:axId val="459496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4796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実収入【円】実質</c:v>
                </c:pt>
              </c:strCache>
            </c:strRef>
          </c:tx>
          <c:marker>
            <c:symbol val="none"/>
          </c:marker>
          <c:cat>
            <c:numRef>
              <c:f>Sheet1!$A$36:$A$50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Sheet1!$C$36:$C$50</c:f>
              <c:numCache>
                <c:formatCode>General</c:formatCode>
                <c:ptCount val="15"/>
                <c:pt idx="0">
                  <c:v>547959.10418695223</c:v>
                </c:pt>
                <c:pt idx="1">
                  <c:v>542427.87046123645</c:v>
                </c:pt>
                <c:pt idx="2">
                  <c:v>534578.21782178222</c:v>
                </c:pt>
                <c:pt idx="3">
                  <c:v>521161.8669314796</c:v>
                </c:pt>
                <c:pt idx="4">
                  <c:v>527994.04170804366</c:v>
                </c:pt>
                <c:pt idx="5">
                  <c:v>522495.01992031874</c:v>
                </c:pt>
                <c:pt idx="6">
                  <c:v>522064.54816285992</c:v>
                </c:pt>
                <c:pt idx="7">
                  <c:v>525086.39523336641</c:v>
                </c:pt>
                <c:pt idx="8">
                  <c:v>523246.81684622925</c:v>
                </c:pt>
                <c:pt idx="9">
                  <c:v>514623.63455809327</c:v>
                </c:pt>
                <c:pt idx="10">
                  <c:v>520692</c:v>
                </c:pt>
                <c:pt idx="11">
                  <c:v>511684.05215646944</c:v>
                </c:pt>
                <c:pt idx="12">
                  <c:v>520066.19859578734</c:v>
                </c:pt>
                <c:pt idx="13">
                  <c:v>523589</c:v>
                </c:pt>
                <c:pt idx="14">
                  <c:v>505604.08560311282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93440"/>
        <c:axId val="51694976"/>
      </c:lineChart>
      <c:catAx>
        <c:axId val="516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694976"/>
        <c:crosses val="autoZero"/>
        <c:auto val="1"/>
        <c:lblAlgn val="ctr"/>
        <c:lblOffset val="100"/>
        <c:noMultiLvlLbl val="0"/>
      </c:catAx>
      <c:valAx>
        <c:axId val="5169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693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Sheet1!$D$35</c:f>
              <c:strCache>
                <c:ptCount val="1"/>
                <c:pt idx="0">
                  <c:v>清酒【円/ml】実質価格</c:v>
                </c:pt>
              </c:strCache>
            </c:strRef>
          </c:tx>
          <c:marker>
            <c:symbol val="none"/>
          </c:marker>
          <c:cat>
            <c:numRef>
              <c:f>Sheet1!$A$36:$A$50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Sheet1!$D$36:$D$50</c:f>
              <c:numCache>
                <c:formatCode>General</c:formatCode>
                <c:ptCount val="15"/>
                <c:pt idx="0">
                  <c:v>0.74769150248607419</c:v>
                </c:pt>
                <c:pt idx="1">
                  <c:v>0.72900641234234564</c:v>
                </c:pt>
                <c:pt idx="2">
                  <c:v>0.70415058591290702</c:v>
                </c:pt>
                <c:pt idx="3">
                  <c:v>0.7269336496957377</c:v>
                </c:pt>
                <c:pt idx="4">
                  <c:v>0.7736066413288204</c:v>
                </c:pt>
                <c:pt idx="5">
                  <c:v>0.7538891524019381</c:v>
                </c:pt>
                <c:pt idx="6">
                  <c:v>0.76689900885616857</c:v>
                </c:pt>
                <c:pt idx="7">
                  <c:v>0.76260293932181467</c:v>
                </c:pt>
                <c:pt idx="8">
                  <c:v>0.77324127372250551</c:v>
                </c:pt>
                <c:pt idx="9">
                  <c:v>0.79129260347978081</c:v>
                </c:pt>
                <c:pt idx="10">
                  <c:v>0.79822918440320112</c:v>
                </c:pt>
                <c:pt idx="11">
                  <c:v>0.82077612156164392</c:v>
                </c:pt>
                <c:pt idx="12">
                  <c:v>0.82127606524467467</c:v>
                </c:pt>
                <c:pt idx="13">
                  <c:v>0.89900096118719308</c:v>
                </c:pt>
                <c:pt idx="14">
                  <c:v>0.86711385061638868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83552"/>
        <c:axId val="95385088"/>
      </c:lineChart>
      <c:catAx>
        <c:axId val="953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385088"/>
        <c:crosses val="autoZero"/>
        <c:auto val="1"/>
        <c:lblAlgn val="ctr"/>
        <c:lblOffset val="100"/>
        <c:noMultiLvlLbl val="0"/>
      </c:catAx>
      <c:valAx>
        <c:axId val="9538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383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Sheet1!$E$35</c:f>
              <c:strCache>
                <c:ptCount val="1"/>
                <c:pt idx="0">
                  <c:v>ビール【円/l】実質価格</c:v>
                </c:pt>
              </c:strCache>
            </c:strRef>
          </c:tx>
          <c:marker>
            <c:symbol val="none"/>
          </c:marker>
          <c:cat>
            <c:numRef>
              <c:f>Sheet1!$A$36:$A$50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Sheet1!$E$36:$E$50</c:f>
              <c:numCache>
                <c:formatCode>General</c:formatCode>
                <c:ptCount val="15"/>
                <c:pt idx="0">
                  <c:v>473.0184137349284</c:v>
                </c:pt>
                <c:pt idx="1">
                  <c:v>472.51080919552828</c:v>
                </c:pt>
                <c:pt idx="2">
                  <c:v>478.24191386247458</c:v>
                </c:pt>
                <c:pt idx="3">
                  <c:v>486.81680800804656</c:v>
                </c:pt>
                <c:pt idx="4">
                  <c:v>490.31853387149556</c:v>
                </c:pt>
                <c:pt idx="5">
                  <c:v>491.48224309197292</c:v>
                </c:pt>
                <c:pt idx="6">
                  <c:v>505.56071891991394</c:v>
                </c:pt>
                <c:pt idx="7">
                  <c:v>512.39840189851884</c:v>
                </c:pt>
                <c:pt idx="8">
                  <c:v>505.77238833688097</c:v>
                </c:pt>
                <c:pt idx="9">
                  <c:v>512.93718745149124</c:v>
                </c:pt>
                <c:pt idx="10">
                  <c:v>521.32120253164555</c:v>
                </c:pt>
                <c:pt idx="11">
                  <c:v>526.68282254403812</c:v>
                </c:pt>
                <c:pt idx="12">
                  <c:v>530.30854785393262</c:v>
                </c:pt>
                <c:pt idx="13">
                  <c:v>542.6081935805579</c:v>
                </c:pt>
                <c:pt idx="14">
                  <c:v>541.40797913039899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32736"/>
        <c:axId val="117223424"/>
      </c:lineChart>
      <c:catAx>
        <c:axId val="1221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223424"/>
        <c:crosses val="autoZero"/>
        <c:auto val="1"/>
        <c:lblAlgn val="ctr"/>
        <c:lblOffset val="100"/>
        <c:noMultiLvlLbl val="0"/>
      </c:catAx>
      <c:valAx>
        <c:axId val="11722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132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Sheet1!$F$35</c:f>
              <c:strCache>
                <c:ptCount val="1"/>
                <c:pt idx="0">
                  <c:v>ウイスキー【円/ml】実質価格</c:v>
                </c:pt>
              </c:strCache>
            </c:strRef>
          </c:tx>
          <c:marker>
            <c:symbol val="none"/>
          </c:marker>
          <c:cat>
            <c:numRef>
              <c:f>Sheet1!$A$36:$A$50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Sheet1!$F$36:$F$50</c:f>
              <c:numCache>
                <c:formatCode>General</c:formatCode>
                <c:ptCount val="15"/>
                <c:pt idx="0">
                  <c:v>1.6273218954597886</c:v>
                </c:pt>
                <c:pt idx="1">
                  <c:v>1.5571416673003873</c:v>
                </c:pt>
                <c:pt idx="2">
                  <c:v>1.6107275341225751</c:v>
                </c:pt>
                <c:pt idx="3">
                  <c:v>1.5735476643160298</c:v>
                </c:pt>
                <c:pt idx="4">
                  <c:v>1.5212302805619549</c:v>
                </c:pt>
                <c:pt idx="5">
                  <c:v>1.3729208644462882</c:v>
                </c:pt>
                <c:pt idx="6">
                  <c:v>1.4607197842809021</c:v>
                </c:pt>
                <c:pt idx="7">
                  <c:v>1.5558170505711006</c:v>
                </c:pt>
                <c:pt idx="8">
                  <c:v>1.6039220907375069</c:v>
                </c:pt>
                <c:pt idx="9">
                  <c:v>1.4415653687431573</c:v>
                </c:pt>
                <c:pt idx="10">
                  <c:v>1.4005602240896358</c:v>
                </c:pt>
                <c:pt idx="11">
                  <c:v>1.3470629070113385</c:v>
                </c:pt>
                <c:pt idx="12">
                  <c:v>1.5536395959026219</c:v>
                </c:pt>
                <c:pt idx="13">
                  <c:v>1.5256482586155422</c:v>
                </c:pt>
                <c:pt idx="14">
                  <c:v>1.4975050472454172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87296"/>
        <c:axId val="125688832"/>
      </c:lineChart>
      <c:catAx>
        <c:axId val="12568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688832"/>
        <c:crosses val="autoZero"/>
        <c:auto val="1"/>
        <c:lblAlgn val="ctr"/>
        <c:lblOffset val="100"/>
        <c:noMultiLvlLbl val="0"/>
      </c:catAx>
      <c:valAx>
        <c:axId val="125688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687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Sheet1!$K$18</c:f>
              <c:strCache>
                <c:ptCount val="1"/>
                <c:pt idx="0">
                  <c:v>ビール【1l】</c:v>
                </c:pt>
              </c:strCache>
            </c:strRef>
          </c:tx>
          <c:marker>
            <c:symbol val="none"/>
          </c:marker>
          <c:val>
            <c:numRef>
              <c:f>Sheet1!$K$19:$K$33</c:f>
              <c:numCache>
                <c:formatCode>General</c:formatCode>
                <c:ptCount val="15"/>
                <c:pt idx="0">
                  <c:v>51.09</c:v>
                </c:pt>
                <c:pt idx="1">
                  <c:v>41.98</c:v>
                </c:pt>
                <c:pt idx="2">
                  <c:v>39.130000000000003</c:v>
                </c:pt>
                <c:pt idx="3">
                  <c:v>35.270000000000003</c:v>
                </c:pt>
                <c:pt idx="4">
                  <c:v>35.6</c:v>
                </c:pt>
                <c:pt idx="5">
                  <c:v>33.64</c:v>
                </c:pt>
                <c:pt idx="6">
                  <c:v>30.51</c:v>
                </c:pt>
                <c:pt idx="7">
                  <c:v>32.04</c:v>
                </c:pt>
                <c:pt idx="8">
                  <c:v>30.44</c:v>
                </c:pt>
                <c:pt idx="9">
                  <c:v>25.87</c:v>
                </c:pt>
                <c:pt idx="10">
                  <c:v>25.28</c:v>
                </c:pt>
                <c:pt idx="11">
                  <c:v>22.03</c:v>
                </c:pt>
                <c:pt idx="12">
                  <c:v>21.65</c:v>
                </c:pt>
                <c:pt idx="13">
                  <c:v>20.28</c:v>
                </c:pt>
                <c:pt idx="14">
                  <c:v>19.670000000000002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14976"/>
        <c:axId val="64025728"/>
      </c:lineChart>
      <c:catAx>
        <c:axId val="64014976"/>
        <c:scaling>
          <c:orientation val="minMax"/>
        </c:scaling>
        <c:delete val="0"/>
        <c:axPos val="b"/>
        <c:majorTickMark val="out"/>
        <c:minorTickMark val="none"/>
        <c:tickLblPos val="nextTo"/>
        <c:crossAx val="64025728"/>
        <c:crosses val="autoZero"/>
        <c:auto val="1"/>
        <c:lblAlgn val="ctr"/>
        <c:lblOffset val="100"/>
        <c:noMultiLvlLbl val="0"/>
      </c:catAx>
      <c:valAx>
        <c:axId val="64025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14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165553</xdr:colOff>
      <xdr:row>30</xdr:row>
      <xdr:rowOff>454</xdr:rowOff>
    </xdr:from>
    <xdr:to>
      <xdr:col>13</xdr:col>
      <xdr:colOff>628196</xdr:colOff>
      <xdr:row>42</xdr:row>
      <xdr:rowOff>162832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510268</xdr:colOff>
      <xdr:row>35</xdr:row>
      <xdr:rowOff>168275</xdr:rowOff>
    </xdr:from>
    <xdr:to>
      <xdr:col>14</xdr:col>
      <xdr:colOff>288018</xdr:colOff>
      <xdr:row>51</xdr:row>
      <xdr:rowOff>153761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24944</xdr:colOff>
      <xdr:row>32</xdr:row>
      <xdr:rowOff>145594</xdr:rowOff>
    </xdr:from>
    <xdr:to>
      <xdr:col>15</xdr:col>
      <xdr:colOff>487587</xdr:colOff>
      <xdr:row>45</xdr:row>
      <xdr:rowOff>135616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433161</xdr:colOff>
      <xdr:row>45</xdr:row>
      <xdr:rowOff>159203</xdr:rowOff>
    </xdr:from>
    <xdr:to>
      <xdr:col>15</xdr:col>
      <xdr:colOff>210911</xdr:colOff>
      <xdr:row>61</xdr:row>
      <xdr:rowOff>144689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29482</xdr:colOff>
      <xdr:row>38</xdr:row>
      <xdr:rowOff>54882</xdr:rowOff>
    </xdr:from>
    <xdr:to>
      <xdr:col>16</xdr:col>
      <xdr:colOff>492125</xdr:colOff>
      <xdr:row>54</xdr:row>
      <xdr:rowOff>40368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532947</xdr:colOff>
      <xdr:row>14</xdr:row>
      <xdr:rowOff>9525</xdr:rowOff>
    </xdr:from>
    <xdr:to>
      <xdr:col>11</xdr:col>
      <xdr:colOff>310697</xdr:colOff>
      <xdr:row>29</xdr:row>
      <xdr:rowOff>167368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topLeftCell="A6" zoomScale="210" zoomScaleNormal="210" workbookViewId="0">
      <selection activeCell="B87" sqref="B87"/>
    </sheetView>
  </sheetViews>
  <sheetFormatPr defaultRowHeight="13.5" x14ac:dyDescent="0.15"/>
  <cols>
    <col min="2" max="3" width="9.125" bestFit="1" customWidth="1"/>
    <col min="4" max="4" width="9.5" bestFit="1" customWidth="1"/>
    <col min="5" max="6" width="9.125" bestFit="1" customWidth="1"/>
  </cols>
  <sheetData>
    <row r="1" spans="1:8" x14ac:dyDescent="0.15">
      <c r="A1" s="7"/>
      <c r="B1" s="7" t="s">
        <v>15</v>
      </c>
      <c r="C1" s="9" t="s">
        <v>16</v>
      </c>
      <c r="D1" s="9" t="s">
        <v>17</v>
      </c>
      <c r="E1" s="9" t="s">
        <v>18</v>
      </c>
      <c r="F1" s="11" t="s">
        <v>19</v>
      </c>
      <c r="G1" s="11" t="s">
        <v>20</v>
      </c>
      <c r="H1" s="11" t="s">
        <v>21</v>
      </c>
    </row>
    <row r="2" spans="1:8" x14ac:dyDescent="0.15">
      <c r="A2" s="7" t="s">
        <v>14</v>
      </c>
      <c r="B2" s="8">
        <v>562754</v>
      </c>
      <c r="C2" s="10">
        <v>8040</v>
      </c>
      <c r="D2" s="10">
        <v>25834</v>
      </c>
      <c r="E2" s="10">
        <v>1978</v>
      </c>
      <c r="F2" s="12">
        <v>9246</v>
      </c>
      <c r="G2" s="11">
        <v>51.09</v>
      </c>
      <c r="H2" s="12">
        <v>1099</v>
      </c>
    </row>
    <row r="3" spans="1:8" x14ac:dyDescent="0.15">
      <c r="A3" s="7" t="s">
        <v>13</v>
      </c>
      <c r="B3" s="8">
        <v>552734</v>
      </c>
      <c r="C3" s="10">
        <v>7505</v>
      </c>
      <c r="D3" s="10">
        <v>21046</v>
      </c>
      <c r="E3" s="10">
        <v>1720</v>
      </c>
      <c r="F3" s="12">
        <v>8921</v>
      </c>
      <c r="G3" s="11">
        <v>41.98</v>
      </c>
      <c r="H3" s="12">
        <v>1006</v>
      </c>
    </row>
    <row r="4" spans="1:8" x14ac:dyDescent="0.15">
      <c r="A4" s="7" t="s">
        <v>12</v>
      </c>
      <c r="B4" s="8">
        <v>539924</v>
      </c>
      <c r="C4" s="10">
        <v>7488</v>
      </c>
      <c r="D4" s="10">
        <v>19668</v>
      </c>
      <c r="E4" s="10">
        <v>1452</v>
      </c>
      <c r="F4" s="12">
        <v>9239</v>
      </c>
      <c r="G4" s="11">
        <v>39.130000000000003</v>
      </c>
      <c r="H4" s="11">
        <v>824</v>
      </c>
    </row>
    <row r="5" spans="1:8" x14ac:dyDescent="0.15">
      <c r="A5" s="7" t="s">
        <v>11</v>
      </c>
      <c r="B5" s="8">
        <v>524810</v>
      </c>
      <c r="C5" s="10">
        <v>7049</v>
      </c>
      <c r="D5" s="10">
        <v>17874</v>
      </c>
      <c r="E5" s="12">
        <v>1354</v>
      </c>
      <c r="F5" s="12">
        <v>8536</v>
      </c>
      <c r="G5" s="11">
        <v>35.270000000000003</v>
      </c>
      <c r="H5" s="11">
        <v>796</v>
      </c>
    </row>
    <row r="6" spans="1:8" x14ac:dyDescent="0.15">
      <c r="A6" s="7" t="s">
        <v>10</v>
      </c>
      <c r="B6" s="8">
        <v>531690</v>
      </c>
      <c r="C6" s="10">
        <v>6248</v>
      </c>
      <c r="D6" s="10">
        <v>17979</v>
      </c>
      <c r="E6" s="10">
        <v>1318</v>
      </c>
      <c r="F6" s="12">
        <v>7263</v>
      </c>
      <c r="G6" s="11">
        <v>35.6</v>
      </c>
      <c r="H6" s="11">
        <v>812</v>
      </c>
    </row>
    <row r="7" spans="1:8" x14ac:dyDescent="0.15">
      <c r="A7" s="7" t="s">
        <v>9</v>
      </c>
      <c r="B7" s="8">
        <v>524585</v>
      </c>
      <c r="C7" s="10">
        <v>6027</v>
      </c>
      <c r="D7" s="10">
        <v>17046</v>
      </c>
      <c r="E7" s="10">
        <v>1112</v>
      </c>
      <c r="F7" s="12">
        <v>7248</v>
      </c>
      <c r="G7" s="11">
        <v>33.64</v>
      </c>
      <c r="H7" s="11">
        <v>767</v>
      </c>
    </row>
    <row r="8" spans="1:8" x14ac:dyDescent="0.15">
      <c r="A8" s="7" t="s">
        <v>8</v>
      </c>
      <c r="B8" s="8">
        <v>525719</v>
      </c>
      <c r="C8" s="10">
        <v>5872</v>
      </c>
      <c r="D8" s="10">
        <v>15764</v>
      </c>
      <c r="E8" s="10">
        <v>1000</v>
      </c>
      <c r="F8" s="12">
        <v>7070</v>
      </c>
      <c r="G8" s="11">
        <v>30.51</v>
      </c>
      <c r="H8" s="11">
        <v>657</v>
      </c>
    </row>
    <row r="9" spans="1:8" x14ac:dyDescent="0.15">
      <c r="A9" s="7" t="s">
        <v>7</v>
      </c>
      <c r="B9" s="8">
        <v>528762</v>
      </c>
      <c r="C9" s="10">
        <v>5684</v>
      </c>
      <c r="D9" s="10">
        <v>16565</v>
      </c>
      <c r="E9" s="10">
        <v>1104</v>
      </c>
      <c r="F9" s="12">
        <v>7085</v>
      </c>
      <c r="G9" s="11">
        <v>32.04</v>
      </c>
      <c r="H9" s="11">
        <v>695</v>
      </c>
    </row>
    <row r="10" spans="1:8" x14ac:dyDescent="0.15">
      <c r="A10" s="7" t="s">
        <v>6</v>
      </c>
      <c r="B10" s="8">
        <v>534235</v>
      </c>
      <c r="C10" s="10">
        <v>5202</v>
      </c>
      <c r="D10" s="10">
        <v>15796</v>
      </c>
      <c r="E10" s="10">
        <v>1024</v>
      </c>
      <c r="F10" s="12">
        <v>6475</v>
      </c>
      <c r="G10" s="11">
        <v>30.44</v>
      </c>
      <c r="H10" s="11">
        <v>629</v>
      </c>
    </row>
    <row r="11" spans="1:8" x14ac:dyDescent="0.15">
      <c r="A11" s="7" t="s">
        <v>5</v>
      </c>
      <c r="B11" s="8">
        <v>518226</v>
      </c>
      <c r="C11" s="10">
        <v>4980</v>
      </c>
      <c r="D11" s="10">
        <v>13482</v>
      </c>
      <c r="E11" s="10">
        <v>1027</v>
      </c>
      <c r="F11" s="12">
        <v>6140</v>
      </c>
      <c r="G11" s="11">
        <v>25.87</v>
      </c>
      <c r="H11" s="11">
        <v>716</v>
      </c>
    </row>
    <row r="12" spans="1:8" x14ac:dyDescent="0.15">
      <c r="A12" s="7" t="s">
        <v>4</v>
      </c>
      <c r="B12" s="8">
        <v>520692</v>
      </c>
      <c r="C12" s="10">
        <v>4688</v>
      </c>
      <c r="D12" s="10">
        <v>13179</v>
      </c>
      <c r="E12" s="10">
        <v>1000</v>
      </c>
      <c r="F12" s="12">
        <v>5873</v>
      </c>
      <c r="G12" s="11">
        <v>25.28</v>
      </c>
      <c r="H12" s="11">
        <v>714</v>
      </c>
    </row>
    <row r="13" spans="1:8" x14ac:dyDescent="0.15">
      <c r="A13" s="7" t="s">
        <v>3</v>
      </c>
      <c r="B13" s="8">
        <v>510149</v>
      </c>
      <c r="C13" s="10">
        <v>4540</v>
      </c>
      <c r="D13" s="10">
        <v>11510</v>
      </c>
      <c r="E13" s="14">
        <v>978</v>
      </c>
      <c r="F13" s="12">
        <v>5650</v>
      </c>
      <c r="G13" s="11">
        <v>22.03</v>
      </c>
      <c r="H13" s="11">
        <v>716</v>
      </c>
    </row>
    <row r="14" spans="1:8" x14ac:dyDescent="0.15">
      <c r="A14" s="7" t="s">
        <v>2</v>
      </c>
      <c r="B14" s="8">
        <v>518506</v>
      </c>
      <c r="C14" s="10">
        <v>4618</v>
      </c>
      <c r="D14" s="10">
        <v>11286</v>
      </c>
      <c r="E14" s="10">
        <v>1234</v>
      </c>
      <c r="F14" s="12">
        <v>5839</v>
      </c>
      <c r="G14" s="11">
        <v>21.65</v>
      </c>
      <c r="H14" s="11">
        <v>808</v>
      </c>
    </row>
    <row r="15" spans="1:8" x14ac:dyDescent="0.15">
      <c r="A15" s="7" t="s">
        <v>1</v>
      </c>
      <c r="B15" s="8">
        <v>523589</v>
      </c>
      <c r="C15" s="10">
        <v>4496</v>
      </c>
      <c r="D15" s="10">
        <v>10751</v>
      </c>
      <c r="E15" s="10">
        <v>1344</v>
      </c>
      <c r="F15" s="12">
        <v>5281</v>
      </c>
      <c r="G15" s="11">
        <v>20.28</v>
      </c>
      <c r="H15" s="14">
        <v>911</v>
      </c>
    </row>
    <row r="16" spans="1:8" x14ac:dyDescent="0.15">
      <c r="A16" s="7" t="s">
        <v>0</v>
      </c>
      <c r="B16" s="8">
        <v>519761</v>
      </c>
      <c r="C16" s="10">
        <v>4783</v>
      </c>
      <c r="D16" s="10">
        <v>10543</v>
      </c>
      <c r="E16" s="10">
        <v>1123</v>
      </c>
      <c r="F16" s="12">
        <v>5600</v>
      </c>
      <c r="G16" s="11">
        <v>19.670000000000002</v>
      </c>
      <c r="H16" s="14">
        <v>766</v>
      </c>
    </row>
    <row r="18" spans="1:12" x14ac:dyDescent="0.15">
      <c r="B18" t="s">
        <v>22</v>
      </c>
      <c r="C18" s="14" t="s">
        <v>23</v>
      </c>
      <c r="D18" s="14" t="s">
        <v>24</v>
      </c>
      <c r="E18" s="14" t="s">
        <v>25</v>
      </c>
      <c r="F18" s="14" t="s">
        <v>26</v>
      </c>
      <c r="G18" s="14" t="s">
        <v>28</v>
      </c>
      <c r="H18" s="14" t="s">
        <v>17</v>
      </c>
      <c r="I18" s="14" t="s">
        <v>18</v>
      </c>
      <c r="J18" s="14" t="s">
        <v>19</v>
      </c>
      <c r="K18" s="14" t="s">
        <v>20</v>
      </c>
      <c r="L18" s="14" t="s">
        <v>21</v>
      </c>
    </row>
    <row r="19" spans="1:12" x14ac:dyDescent="0.15">
      <c r="A19" s="13">
        <v>2000</v>
      </c>
      <c r="B19" s="13">
        <v>102.7</v>
      </c>
      <c r="C19" s="14">
        <v>116.3</v>
      </c>
      <c r="D19" s="14">
        <v>106.9</v>
      </c>
      <c r="E19" s="14">
        <v>110.6</v>
      </c>
      <c r="F19" s="12">
        <v>562754</v>
      </c>
      <c r="G19" s="12">
        <v>8040</v>
      </c>
      <c r="H19" s="12">
        <v>25834</v>
      </c>
      <c r="I19" s="12">
        <v>1978</v>
      </c>
      <c r="J19" s="12">
        <v>9246</v>
      </c>
      <c r="K19" s="14">
        <v>51.09</v>
      </c>
      <c r="L19" s="12">
        <v>1099</v>
      </c>
    </row>
    <row r="20" spans="1:12" x14ac:dyDescent="0.15">
      <c r="A20" s="13">
        <v>2001</v>
      </c>
      <c r="B20" s="13">
        <v>101.9</v>
      </c>
      <c r="C20" s="14">
        <v>115.4</v>
      </c>
      <c r="D20" s="14">
        <v>106.1</v>
      </c>
      <c r="E20" s="14">
        <v>109.8</v>
      </c>
      <c r="F20" s="12">
        <v>552734</v>
      </c>
      <c r="G20" s="12">
        <v>7505</v>
      </c>
      <c r="H20" s="12">
        <v>21046</v>
      </c>
      <c r="I20" s="12">
        <v>1720</v>
      </c>
      <c r="J20" s="12">
        <v>8921</v>
      </c>
      <c r="K20" s="14">
        <v>41.98</v>
      </c>
      <c r="L20" s="12">
        <v>1006</v>
      </c>
    </row>
    <row r="21" spans="1:12" x14ac:dyDescent="0.15">
      <c r="A21" s="13">
        <v>2002</v>
      </c>
      <c r="B21" s="13">
        <v>101</v>
      </c>
      <c r="C21" s="14">
        <v>115.1</v>
      </c>
      <c r="D21" s="14">
        <v>105.1</v>
      </c>
      <c r="E21" s="14">
        <v>109.4</v>
      </c>
      <c r="F21" s="12">
        <v>539924</v>
      </c>
      <c r="G21" s="12">
        <v>7488</v>
      </c>
      <c r="H21" s="12">
        <v>19668</v>
      </c>
      <c r="I21" s="12">
        <v>1452</v>
      </c>
      <c r="J21" s="12">
        <v>9239</v>
      </c>
      <c r="K21" s="14">
        <v>39.130000000000003</v>
      </c>
      <c r="L21" s="14">
        <v>824</v>
      </c>
    </row>
    <row r="22" spans="1:12" x14ac:dyDescent="0.15">
      <c r="A22" s="13">
        <v>2003</v>
      </c>
      <c r="B22" s="13">
        <v>100.7</v>
      </c>
      <c r="C22" s="14">
        <v>113.6</v>
      </c>
      <c r="D22" s="14">
        <v>104.1</v>
      </c>
      <c r="E22" s="14">
        <v>108.1</v>
      </c>
      <c r="F22" s="12">
        <v>524810</v>
      </c>
      <c r="G22" s="12">
        <v>7049</v>
      </c>
      <c r="H22" s="12">
        <v>17874</v>
      </c>
      <c r="I22" s="12">
        <v>1354</v>
      </c>
      <c r="J22" s="12">
        <v>8536</v>
      </c>
      <c r="K22" s="14">
        <v>35.270000000000003</v>
      </c>
      <c r="L22" s="14">
        <v>796</v>
      </c>
    </row>
    <row r="23" spans="1:12" x14ac:dyDescent="0.15">
      <c r="A23" s="13">
        <v>2004</v>
      </c>
      <c r="B23" s="13">
        <v>100.7</v>
      </c>
      <c r="C23" s="14">
        <v>111.2</v>
      </c>
      <c r="D23" s="14">
        <v>103</v>
      </c>
      <c r="E23" s="14">
        <v>106.7</v>
      </c>
      <c r="F23" s="12">
        <v>531690</v>
      </c>
      <c r="G23" s="12">
        <v>6248</v>
      </c>
      <c r="H23" s="12">
        <v>17979</v>
      </c>
      <c r="I23" s="12">
        <v>1318</v>
      </c>
      <c r="J23" s="12">
        <v>7263</v>
      </c>
      <c r="K23" s="14">
        <v>35.6</v>
      </c>
      <c r="L23" s="14">
        <v>812</v>
      </c>
    </row>
    <row r="24" spans="1:12" x14ac:dyDescent="0.15">
      <c r="A24" s="13">
        <v>2005</v>
      </c>
      <c r="B24" s="13">
        <v>100.4</v>
      </c>
      <c r="C24" s="14">
        <v>110.3</v>
      </c>
      <c r="D24" s="14">
        <v>103.1</v>
      </c>
      <c r="E24" s="14">
        <v>105.6</v>
      </c>
      <c r="F24" s="12">
        <v>524585</v>
      </c>
      <c r="G24" s="12">
        <v>6027</v>
      </c>
      <c r="H24" s="12">
        <v>17046</v>
      </c>
      <c r="I24" s="12">
        <v>1112</v>
      </c>
      <c r="J24" s="12">
        <v>7248</v>
      </c>
      <c r="K24" s="14">
        <v>33.64</v>
      </c>
      <c r="L24" s="14">
        <v>767</v>
      </c>
    </row>
    <row r="25" spans="1:12" x14ac:dyDescent="0.15">
      <c r="A25" s="13">
        <v>2006</v>
      </c>
      <c r="B25" s="13">
        <v>100.7</v>
      </c>
      <c r="C25" s="14">
        <v>108.3</v>
      </c>
      <c r="D25" s="14">
        <v>102.2</v>
      </c>
      <c r="E25" s="14">
        <v>104.2</v>
      </c>
      <c r="F25" s="12">
        <v>525719</v>
      </c>
      <c r="G25" s="12">
        <v>5872</v>
      </c>
      <c r="H25" s="12">
        <v>15764</v>
      </c>
      <c r="I25" s="12">
        <v>1000</v>
      </c>
      <c r="J25" s="12">
        <v>7070</v>
      </c>
      <c r="K25" s="14">
        <v>30.51</v>
      </c>
      <c r="L25" s="14">
        <v>657</v>
      </c>
    </row>
    <row r="26" spans="1:12" x14ac:dyDescent="0.15">
      <c r="A26" s="13">
        <v>2007</v>
      </c>
      <c r="B26" s="13">
        <v>100.7</v>
      </c>
      <c r="C26" s="14">
        <v>105.2</v>
      </c>
      <c r="D26" s="14">
        <v>100.9</v>
      </c>
      <c r="E26" s="14">
        <v>102.1</v>
      </c>
      <c r="F26" s="12">
        <v>528762</v>
      </c>
      <c r="G26" s="12">
        <v>5684</v>
      </c>
      <c r="H26" s="12">
        <v>16565</v>
      </c>
      <c r="I26" s="12">
        <v>1104</v>
      </c>
      <c r="J26" s="12">
        <v>7085</v>
      </c>
      <c r="K26" s="14">
        <v>32.04</v>
      </c>
      <c r="L26" s="14">
        <v>695</v>
      </c>
    </row>
    <row r="27" spans="1:12" x14ac:dyDescent="0.15">
      <c r="A27" s="13">
        <v>2008</v>
      </c>
      <c r="B27" s="13">
        <v>102.1</v>
      </c>
      <c r="C27" s="14">
        <v>103.9</v>
      </c>
      <c r="D27" s="14">
        <v>102.6</v>
      </c>
      <c r="E27" s="14">
        <v>101.5</v>
      </c>
      <c r="F27" s="12">
        <v>534235</v>
      </c>
      <c r="G27" s="12">
        <v>5202</v>
      </c>
      <c r="H27" s="12">
        <v>15796</v>
      </c>
      <c r="I27" s="12">
        <v>1024</v>
      </c>
      <c r="J27" s="12">
        <v>6475</v>
      </c>
      <c r="K27" s="14">
        <v>30.44</v>
      </c>
      <c r="L27" s="14">
        <v>629</v>
      </c>
    </row>
    <row r="28" spans="1:12" x14ac:dyDescent="0.15">
      <c r="A28" s="13">
        <v>2009</v>
      </c>
      <c r="B28" s="13">
        <v>100.7</v>
      </c>
      <c r="C28" s="14">
        <v>102.5</v>
      </c>
      <c r="D28" s="14">
        <v>101.6</v>
      </c>
      <c r="E28" s="14">
        <v>99.5</v>
      </c>
      <c r="F28" s="12">
        <v>518226</v>
      </c>
      <c r="G28" s="12">
        <v>4980</v>
      </c>
      <c r="H28" s="12">
        <v>13482</v>
      </c>
      <c r="I28" s="12">
        <v>1027</v>
      </c>
      <c r="J28" s="12">
        <v>6140</v>
      </c>
      <c r="K28" s="14">
        <v>25.87</v>
      </c>
      <c r="L28" s="14">
        <v>716</v>
      </c>
    </row>
    <row r="29" spans="1:12" x14ac:dyDescent="0.15">
      <c r="A29" s="13">
        <v>2010</v>
      </c>
      <c r="B29" s="13">
        <v>100</v>
      </c>
      <c r="C29" s="14">
        <v>100</v>
      </c>
      <c r="D29" s="14">
        <v>100</v>
      </c>
      <c r="E29" s="14">
        <v>100</v>
      </c>
      <c r="F29" s="12">
        <v>520692</v>
      </c>
      <c r="G29" s="12">
        <v>4688</v>
      </c>
      <c r="H29" s="12">
        <v>13179</v>
      </c>
      <c r="I29" s="12">
        <v>1000</v>
      </c>
      <c r="J29" s="12">
        <v>5873</v>
      </c>
      <c r="K29" s="14">
        <v>25.28</v>
      </c>
      <c r="L29" s="14">
        <v>714</v>
      </c>
    </row>
    <row r="30" spans="1:12" x14ac:dyDescent="0.15">
      <c r="A30" s="13">
        <v>2011</v>
      </c>
      <c r="B30" s="13">
        <v>99.7</v>
      </c>
      <c r="C30" s="14">
        <v>97.9</v>
      </c>
      <c r="D30" s="14">
        <v>99.2</v>
      </c>
      <c r="E30" s="14">
        <v>101.4</v>
      </c>
      <c r="F30" s="12">
        <v>510149</v>
      </c>
      <c r="G30" s="12">
        <v>4540</v>
      </c>
      <c r="H30" s="12">
        <v>11510</v>
      </c>
      <c r="I30" s="14">
        <v>978</v>
      </c>
      <c r="J30" s="12">
        <v>5650</v>
      </c>
      <c r="K30" s="14">
        <v>22.03</v>
      </c>
      <c r="L30" s="14">
        <v>716</v>
      </c>
    </row>
    <row r="31" spans="1:12" x14ac:dyDescent="0.15">
      <c r="A31" s="13">
        <v>2012</v>
      </c>
      <c r="B31" s="13">
        <v>99.7</v>
      </c>
      <c r="C31" s="14">
        <v>96.3</v>
      </c>
      <c r="D31" s="14">
        <v>98.3</v>
      </c>
      <c r="E31" s="14">
        <v>98.3</v>
      </c>
      <c r="F31" s="12">
        <v>518506</v>
      </c>
      <c r="G31" s="12">
        <v>4618</v>
      </c>
      <c r="H31" s="12">
        <v>11286</v>
      </c>
      <c r="I31" s="12">
        <v>1234</v>
      </c>
      <c r="J31" s="12">
        <v>5839</v>
      </c>
      <c r="K31" s="14">
        <v>21.65</v>
      </c>
      <c r="L31" s="14">
        <v>808</v>
      </c>
    </row>
    <row r="32" spans="1:12" x14ac:dyDescent="0.15">
      <c r="A32" s="13">
        <v>2013</v>
      </c>
      <c r="B32" s="13">
        <v>100</v>
      </c>
      <c r="C32" s="14">
        <v>94.7</v>
      </c>
      <c r="D32" s="14">
        <v>97.7</v>
      </c>
      <c r="E32" s="14">
        <v>96.7</v>
      </c>
      <c r="F32" s="12">
        <v>523589</v>
      </c>
      <c r="G32" s="12">
        <v>4496</v>
      </c>
      <c r="H32" s="12">
        <v>10751</v>
      </c>
      <c r="I32" s="12">
        <v>1344</v>
      </c>
      <c r="J32" s="12">
        <v>5281</v>
      </c>
      <c r="K32" s="14">
        <v>20.28</v>
      </c>
      <c r="L32" s="14">
        <v>911</v>
      </c>
    </row>
    <row r="33" spans="1:12" x14ac:dyDescent="0.15">
      <c r="A33" s="13">
        <v>2014</v>
      </c>
      <c r="B33" s="13">
        <v>102.8</v>
      </c>
      <c r="C33" s="14">
        <v>98.5</v>
      </c>
      <c r="D33" s="14">
        <v>99</v>
      </c>
      <c r="E33" s="14">
        <v>97.9</v>
      </c>
      <c r="F33" s="12">
        <v>519761</v>
      </c>
      <c r="G33" s="12">
        <v>4783</v>
      </c>
      <c r="H33" s="12">
        <v>10543</v>
      </c>
      <c r="I33" s="12">
        <v>1123</v>
      </c>
      <c r="J33" s="12">
        <v>5600</v>
      </c>
      <c r="K33" s="14">
        <v>19.670000000000002</v>
      </c>
      <c r="L33" s="14">
        <v>766</v>
      </c>
    </row>
    <row r="35" spans="1:12" s="2" customFormat="1" ht="54" x14ac:dyDescent="0.15">
      <c r="B35" s="2" t="s">
        <v>19</v>
      </c>
      <c r="C35" s="2" t="s">
        <v>27</v>
      </c>
      <c r="D35" s="2" t="s">
        <v>29</v>
      </c>
      <c r="E35" s="2" t="s">
        <v>30</v>
      </c>
      <c r="F35" s="2" t="s">
        <v>31</v>
      </c>
    </row>
    <row r="36" spans="1:12" x14ac:dyDescent="0.15">
      <c r="A36" s="14">
        <v>2000</v>
      </c>
      <c r="B36" s="12">
        <v>9246</v>
      </c>
      <c r="C36">
        <f>F19/(B19/100)</f>
        <v>547959.10418695223</v>
      </c>
      <c r="D36">
        <f>(G19/J19)/(C19/100)</f>
        <v>0.74769150248607419</v>
      </c>
      <c r="E36" s="14">
        <f t="shared" ref="E36:F36" si="0">(H19/K19)/(D19/100)</f>
        <v>473.0184137349284</v>
      </c>
      <c r="F36" s="14">
        <f t="shared" si="0"/>
        <v>1.6273218954597886</v>
      </c>
    </row>
    <row r="37" spans="1:12" x14ac:dyDescent="0.15">
      <c r="A37" s="14">
        <v>2001</v>
      </c>
      <c r="B37" s="12">
        <v>8921</v>
      </c>
      <c r="C37" s="14">
        <f t="shared" ref="C37:C50" si="1">F20/(B20/100)</f>
        <v>542427.87046123645</v>
      </c>
      <c r="D37" s="14">
        <f t="shared" ref="D37:D50" si="2">(G20/J20)/(C20/100)</f>
        <v>0.72900641234234564</v>
      </c>
      <c r="E37" s="14">
        <f t="shared" ref="E37:F37" si="3">(H20/K20)/(D20/100)</f>
        <v>472.51080919552828</v>
      </c>
      <c r="F37" s="14">
        <f t="shared" si="3"/>
        <v>1.5571416673003873</v>
      </c>
    </row>
    <row r="38" spans="1:12" x14ac:dyDescent="0.15">
      <c r="A38" s="14">
        <v>2002</v>
      </c>
      <c r="B38" s="12">
        <v>9239</v>
      </c>
      <c r="C38" s="14">
        <f t="shared" si="1"/>
        <v>534578.21782178222</v>
      </c>
      <c r="D38" s="14">
        <f t="shared" si="2"/>
        <v>0.70415058591290702</v>
      </c>
      <c r="E38" s="14">
        <f t="shared" ref="E38:F38" si="4">(H21/K21)/(D21/100)</f>
        <v>478.24191386247458</v>
      </c>
      <c r="F38" s="14">
        <f t="shared" si="4"/>
        <v>1.6107275341225751</v>
      </c>
    </row>
    <row r="39" spans="1:12" x14ac:dyDescent="0.15">
      <c r="A39" s="14">
        <v>2003</v>
      </c>
      <c r="B39" s="12">
        <v>8536</v>
      </c>
      <c r="C39" s="14">
        <f t="shared" si="1"/>
        <v>521161.8669314796</v>
      </c>
      <c r="D39" s="14">
        <f t="shared" si="2"/>
        <v>0.7269336496957377</v>
      </c>
      <c r="E39" s="14">
        <f t="shared" ref="E39:F39" si="5">(H22/K22)/(D22/100)</f>
        <v>486.81680800804656</v>
      </c>
      <c r="F39" s="14">
        <f t="shared" si="5"/>
        <v>1.5735476643160298</v>
      </c>
    </row>
    <row r="40" spans="1:12" x14ac:dyDescent="0.15">
      <c r="A40" s="14">
        <v>2004</v>
      </c>
      <c r="B40" s="12">
        <v>7263</v>
      </c>
      <c r="C40" s="14">
        <f t="shared" si="1"/>
        <v>527994.04170804366</v>
      </c>
      <c r="D40" s="14">
        <f t="shared" si="2"/>
        <v>0.7736066413288204</v>
      </c>
      <c r="E40" s="14">
        <f t="shared" ref="E40:F40" si="6">(H23/K23)/(D23/100)</f>
        <v>490.31853387149556</v>
      </c>
      <c r="F40" s="14">
        <f t="shared" si="6"/>
        <v>1.5212302805619549</v>
      </c>
    </row>
    <row r="41" spans="1:12" x14ac:dyDescent="0.15">
      <c r="A41" s="14">
        <v>2005</v>
      </c>
      <c r="B41" s="12">
        <v>7248</v>
      </c>
      <c r="C41" s="14">
        <f t="shared" si="1"/>
        <v>522495.01992031874</v>
      </c>
      <c r="D41" s="14">
        <f t="shared" si="2"/>
        <v>0.7538891524019381</v>
      </c>
      <c r="E41" s="14">
        <f t="shared" ref="E41:F41" si="7">(H24/K24)/(D24/100)</f>
        <v>491.48224309197292</v>
      </c>
      <c r="F41" s="14">
        <f t="shared" si="7"/>
        <v>1.3729208644462882</v>
      </c>
    </row>
    <row r="42" spans="1:12" x14ac:dyDescent="0.15">
      <c r="A42" s="14">
        <v>2006</v>
      </c>
      <c r="B42" s="12">
        <v>7070</v>
      </c>
      <c r="C42" s="14">
        <f t="shared" si="1"/>
        <v>522064.54816285992</v>
      </c>
      <c r="D42" s="14">
        <f t="shared" si="2"/>
        <v>0.76689900885616857</v>
      </c>
      <c r="E42" s="14">
        <f t="shared" ref="E42:F42" si="8">(H25/K25)/(D25/100)</f>
        <v>505.56071891991394</v>
      </c>
      <c r="F42" s="14">
        <f t="shared" si="8"/>
        <v>1.4607197842809021</v>
      </c>
    </row>
    <row r="43" spans="1:12" x14ac:dyDescent="0.15">
      <c r="A43" s="14">
        <v>2007</v>
      </c>
      <c r="B43" s="12">
        <v>7085</v>
      </c>
      <c r="C43" s="14">
        <f t="shared" si="1"/>
        <v>525086.39523336641</v>
      </c>
      <c r="D43" s="14">
        <f t="shared" si="2"/>
        <v>0.76260293932181467</v>
      </c>
      <c r="E43" s="14">
        <f t="shared" ref="E43:F43" si="9">(H26/K26)/(D26/100)</f>
        <v>512.39840189851884</v>
      </c>
      <c r="F43" s="14">
        <f t="shared" si="9"/>
        <v>1.5558170505711006</v>
      </c>
    </row>
    <row r="44" spans="1:12" x14ac:dyDescent="0.15">
      <c r="A44" s="14">
        <v>2008</v>
      </c>
      <c r="B44" s="12">
        <v>6475</v>
      </c>
      <c r="C44" s="14">
        <f t="shared" si="1"/>
        <v>523246.81684622925</v>
      </c>
      <c r="D44" s="14">
        <f t="shared" si="2"/>
        <v>0.77324127372250551</v>
      </c>
      <c r="E44" s="14">
        <f t="shared" ref="E44:F44" si="10">(H27/K27)/(D27/100)</f>
        <v>505.77238833688097</v>
      </c>
      <c r="F44" s="14">
        <f t="shared" si="10"/>
        <v>1.6039220907375069</v>
      </c>
    </row>
    <row r="45" spans="1:12" x14ac:dyDescent="0.15">
      <c r="A45" s="14">
        <v>2009</v>
      </c>
      <c r="B45" s="12">
        <v>6140</v>
      </c>
      <c r="C45" s="14">
        <f t="shared" si="1"/>
        <v>514623.63455809327</v>
      </c>
      <c r="D45" s="14">
        <f t="shared" si="2"/>
        <v>0.79129260347978081</v>
      </c>
      <c r="E45" s="14">
        <f t="shared" ref="E45:F45" si="11">(H28/K28)/(D28/100)</f>
        <v>512.93718745149124</v>
      </c>
      <c r="F45" s="14">
        <f t="shared" si="11"/>
        <v>1.4415653687431573</v>
      </c>
    </row>
    <row r="46" spans="1:12" x14ac:dyDescent="0.15">
      <c r="A46" s="14">
        <v>2010</v>
      </c>
      <c r="B46" s="12">
        <v>5873</v>
      </c>
      <c r="C46" s="14">
        <f t="shared" si="1"/>
        <v>520692</v>
      </c>
      <c r="D46" s="14">
        <f t="shared" si="2"/>
        <v>0.79822918440320112</v>
      </c>
      <c r="E46" s="14">
        <f t="shared" ref="E46:F46" si="12">(H29/K29)/(D29/100)</f>
        <v>521.32120253164555</v>
      </c>
      <c r="F46" s="14">
        <f t="shared" si="12"/>
        <v>1.4005602240896358</v>
      </c>
    </row>
    <row r="47" spans="1:12" x14ac:dyDescent="0.15">
      <c r="A47" s="14">
        <v>2011</v>
      </c>
      <c r="B47" s="12">
        <v>5650</v>
      </c>
      <c r="C47" s="14">
        <f t="shared" si="1"/>
        <v>511684.05215646944</v>
      </c>
      <c r="D47" s="14">
        <f t="shared" si="2"/>
        <v>0.82077612156164392</v>
      </c>
      <c r="E47" s="14">
        <f t="shared" ref="E47:F47" si="13">(H30/K30)/(D30/100)</f>
        <v>526.68282254403812</v>
      </c>
      <c r="F47" s="14">
        <f t="shared" si="13"/>
        <v>1.3470629070113385</v>
      </c>
    </row>
    <row r="48" spans="1:12" x14ac:dyDescent="0.15">
      <c r="A48" s="14">
        <v>2012</v>
      </c>
      <c r="B48" s="12">
        <v>5839</v>
      </c>
      <c r="C48" s="14">
        <f t="shared" si="1"/>
        <v>520066.19859578734</v>
      </c>
      <c r="D48" s="14">
        <f t="shared" si="2"/>
        <v>0.82127606524467467</v>
      </c>
      <c r="E48" s="14">
        <f t="shared" ref="E48:F48" si="14">(H31/K31)/(D31/100)</f>
        <v>530.30854785393262</v>
      </c>
      <c r="F48" s="14">
        <f t="shared" si="14"/>
        <v>1.5536395959026219</v>
      </c>
    </row>
    <row r="49" spans="1:6" x14ac:dyDescent="0.15">
      <c r="A49" s="14">
        <v>2013</v>
      </c>
      <c r="B49" s="12">
        <v>5281</v>
      </c>
      <c r="C49" s="14">
        <f t="shared" si="1"/>
        <v>523589</v>
      </c>
      <c r="D49" s="14">
        <f t="shared" si="2"/>
        <v>0.89900096118719308</v>
      </c>
      <c r="E49" s="14">
        <f t="shared" ref="E49:F49" si="15">(H32/K32)/(D32/100)</f>
        <v>542.6081935805579</v>
      </c>
      <c r="F49" s="14">
        <f t="shared" si="15"/>
        <v>1.5256482586155422</v>
      </c>
    </row>
    <row r="50" spans="1:6" x14ac:dyDescent="0.15">
      <c r="A50" s="14">
        <v>2014</v>
      </c>
      <c r="B50" s="12">
        <v>5600</v>
      </c>
      <c r="C50" s="14">
        <f t="shared" si="1"/>
        <v>505604.08560311282</v>
      </c>
      <c r="D50" s="14">
        <f t="shared" si="2"/>
        <v>0.86711385061638868</v>
      </c>
      <c r="E50" s="14">
        <f t="shared" ref="E50:F50" si="16">(H33/K33)/(D33/100)</f>
        <v>541.40797913039899</v>
      </c>
      <c r="F50" s="14">
        <f t="shared" si="16"/>
        <v>1.4975050472454172</v>
      </c>
    </row>
    <row r="52" spans="1:6" ht="54" x14ac:dyDescent="0.15">
      <c r="A52" s="2"/>
      <c r="B52" s="2" t="s">
        <v>19</v>
      </c>
      <c r="C52" s="2" t="s">
        <v>27</v>
      </c>
      <c r="D52" s="2" t="s">
        <v>29</v>
      </c>
      <c r="E52" s="2" t="s">
        <v>30</v>
      </c>
      <c r="F52" s="2" t="s">
        <v>31</v>
      </c>
    </row>
    <row r="53" spans="1:6" x14ac:dyDescent="0.15">
      <c r="A53" s="14">
        <v>2000</v>
      </c>
      <c r="B53" s="1">
        <f>LOG(B36)</f>
        <v>3.9659538891020629</v>
      </c>
      <c r="C53" s="1">
        <f t="shared" ref="C53:F53" si="17">LOG(C36)</f>
        <v>5.738748147008649</v>
      </c>
      <c r="D53" s="1">
        <f t="shared" si="17"/>
        <v>-0.12627755508206012</v>
      </c>
      <c r="E53" s="1">
        <f t="shared" si="17"/>
        <v>2.6748780473505276</v>
      </c>
      <c r="F53" s="1">
        <f t="shared" si="17"/>
        <v>0.21147346786899063</v>
      </c>
    </row>
    <row r="54" spans="1:6" x14ac:dyDescent="0.15">
      <c r="A54" s="14">
        <v>2001</v>
      </c>
      <c r="B54" s="1">
        <f t="shared" ref="B54:F54" si="18">LOG(B37)</f>
        <v>3.9504135393693809</v>
      </c>
      <c r="C54" s="1">
        <f t="shared" si="18"/>
        <v>5.734341995896914</v>
      </c>
      <c r="D54" s="1">
        <f t="shared" si="18"/>
        <v>-0.13726865160980453</v>
      </c>
      <c r="E54" s="1">
        <f t="shared" si="18"/>
        <v>2.6744117479146507</v>
      </c>
      <c r="F54" s="1">
        <f t="shared" si="18"/>
        <v>0.19232812607356728</v>
      </c>
    </row>
    <row r="55" spans="1:6" x14ac:dyDescent="0.15">
      <c r="A55" s="14">
        <v>2002</v>
      </c>
      <c r="B55" s="1">
        <f t="shared" ref="B55:F55" si="19">LOG(B38)</f>
        <v>3.9656249671092429</v>
      </c>
      <c r="C55" s="1">
        <f t="shared" si="19"/>
        <v>5.7280112588115966</v>
      </c>
      <c r="D55" s="1">
        <f t="shared" si="19"/>
        <v>-0.15233445500898579</v>
      </c>
      <c r="E55" s="1">
        <f t="shared" si="19"/>
        <v>2.6796476356892014</v>
      </c>
      <c r="F55" s="1">
        <f t="shared" si="19"/>
        <v>0.20702208266954716</v>
      </c>
    </row>
    <row r="56" spans="1:6" x14ac:dyDescent="0.15">
      <c r="A56" s="14">
        <v>2003</v>
      </c>
      <c r="B56" s="1">
        <f t="shared" ref="B56:F56" si="20">LOG(B39)</f>
        <v>3.9312544064164134</v>
      </c>
      <c r="C56" s="1">
        <f t="shared" si="20"/>
        <v>5.7169726311635332</v>
      </c>
      <c r="D56" s="1">
        <f t="shared" si="20"/>
        <v>-0.1385052272235387</v>
      </c>
      <c r="E56" s="1">
        <f t="shared" si="20"/>
        <v>2.6873655644206615</v>
      </c>
      <c r="F56" s="1">
        <f t="shared" si="20"/>
        <v>0.19687990265814614</v>
      </c>
    </row>
    <row r="57" spans="1:6" x14ac:dyDescent="0.15">
      <c r="A57" s="14">
        <v>2004</v>
      </c>
      <c r="B57" s="1">
        <f t="shared" ref="B57:F57" si="21">LOG(B40)</f>
        <v>3.8611160441613954</v>
      </c>
      <c r="C57" s="1">
        <f t="shared" si="21"/>
        <v>5.7226290216476023</v>
      </c>
      <c r="D57" s="1">
        <f t="shared" si="21"/>
        <v>-0.11147981053819007</v>
      </c>
      <c r="E57" s="1">
        <f t="shared" si="21"/>
        <v>2.6904783097380998</v>
      </c>
      <c r="F57" s="1">
        <f t="shared" si="21"/>
        <v>0.18219496159234583</v>
      </c>
    </row>
    <row r="58" spans="1:6" x14ac:dyDescent="0.15">
      <c r="A58" s="14">
        <v>2005</v>
      </c>
      <c r="B58" s="1">
        <f t="shared" ref="B58:F58" si="22">LOG(B41)</f>
        <v>3.8602181846687564</v>
      </c>
      <c r="C58" s="1">
        <f t="shared" si="22"/>
        <v>5.718082155392791</v>
      </c>
      <c r="D58" s="1">
        <f t="shared" si="22"/>
        <v>-0.12269250564103568</v>
      </c>
      <c r="E58" s="1">
        <f t="shared" si="22"/>
        <v>2.6915078316971885</v>
      </c>
      <c r="F58" s="1">
        <f t="shared" si="22"/>
        <v>0.13764550509926426</v>
      </c>
    </row>
    <row r="59" spans="1:6" x14ac:dyDescent="0.15">
      <c r="A59" s="14">
        <v>2006</v>
      </c>
      <c r="B59" s="1">
        <f t="shared" ref="B59:F59" si="23">LOG(B42)</f>
        <v>3.8494194137968996</v>
      </c>
      <c r="C59" s="1">
        <f t="shared" si="23"/>
        <v>5.7177242025767416</v>
      </c>
      <c r="D59" s="1">
        <f t="shared" si="23"/>
        <v>-0.11526182351420564</v>
      </c>
      <c r="E59" s="1">
        <f t="shared" si="23"/>
        <v>2.7037733227524643</v>
      </c>
      <c r="F59" s="1">
        <f t="shared" si="23"/>
        <v>0.16456691147671351</v>
      </c>
    </row>
    <row r="60" spans="1:6" x14ac:dyDescent="0.15">
      <c r="A60" s="14">
        <v>2007</v>
      </c>
      <c r="B60" s="1">
        <f t="shared" ref="B60:F60" si="24">LOG(B43)</f>
        <v>3.850339854583479</v>
      </c>
      <c r="C60" s="1">
        <f t="shared" si="24"/>
        <v>5.7202307660463045</v>
      </c>
      <c r="D60" s="1">
        <f t="shared" si="24"/>
        <v>-0.11770152514576734</v>
      </c>
      <c r="E60" s="1">
        <f t="shared" si="24"/>
        <v>2.709607766568868</v>
      </c>
      <c r="F60" s="1">
        <f t="shared" si="24"/>
        <v>0.19195852671615604</v>
      </c>
    </row>
    <row r="61" spans="1:6" x14ac:dyDescent="0.15">
      <c r="A61" s="14">
        <v>2008</v>
      </c>
      <c r="B61" s="1">
        <f t="shared" ref="B61:F61" si="25">LOG(B44)</f>
        <v>3.8112397727532894</v>
      </c>
      <c r="C61" s="1">
        <f t="shared" si="25"/>
        <v>5.7187065950034182</v>
      </c>
      <c r="D61" s="1">
        <f t="shared" si="25"/>
        <v>-0.11168497245061301</v>
      </c>
      <c r="E61" s="1">
        <f t="shared" si="25"/>
        <v>2.703955116190174</v>
      </c>
      <c r="F61" s="1">
        <f t="shared" si="25"/>
        <v>0.20518326894531139</v>
      </c>
    </row>
    <row r="62" spans="1:6" x14ac:dyDescent="0.15">
      <c r="A62" s="14">
        <v>2009</v>
      </c>
      <c r="B62" s="1">
        <f t="shared" ref="B62:F62" si="26">LOG(B45)</f>
        <v>3.7881683711411678</v>
      </c>
      <c r="C62" s="1">
        <f t="shared" si="26"/>
        <v>5.7114897277011032</v>
      </c>
      <c r="D62" s="1">
        <f t="shared" si="26"/>
        <v>-0.1016628937732232</v>
      </c>
      <c r="E62" s="1">
        <f t="shared" si="26"/>
        <v>2.7100641861383288</v>
      </c>
      <c r="F62" s="1">
        <f t="shared" si="26"/>
        <v>0.15883434054369724</v>
      </c>
    </row>
    <row r="63" spans="1:6" x14ac:dyDescent="0.15">
      <c r="A63" s="14">
        <v>2010</v>
      </c>
      <c r="B63" s="1">
        <f t="shared" ref="B63:F63" si="27">LOG(B46)</f>
        <v>3.7688600008429569</v>
      </c>
      <c r="C63" s="1">
        <f t="shared" si="27"/>
        <v>5.7165809051530392</v>
      </c>
      <c r="D63" s="1">
        <f t="shared" si="27"/>
        <v>-9.7872397832922856E-2</v>
      </c>
      <c r="E63" s="1">
        <f t="shared" si="27"/>
        <v>2.7171053883746352</v>
      </c>
      <c r="F63" s="1">
        <f t="shared" si="27"/>
        <v>0.14630178822382559</v>
      </c>
    </row>
    <row r="64" spans="1:6" x14ac:dyDescent="0.15">
      <c r="A64" s="14">
        <v>2011</v>
      </c>
      <c r="B64" s="1">
        <f t="shared" ref="B64:F64" si="28">LOG(B47)</f>
        <v>3.7520484478194387</v>
      </c>
      <c r="C64" s="1">
        <f t="shared" si="28"/>
        <v>5.70900188136849</v>
      </c>
      <c r="D64" s="1">
        <f t="shared" si="28"/>
        <v>-8.5775286765472525E-2</v>
      </c>
      <c r="E64" s="1">
        <f t="shared" si="28"/>
        <v>2.7215491543248453</v>
      </c>
      <c r="F64" s="1">
        <f t="shared" si="28"/>
        <v>0.12938787748242872</v>
      </c>
    </row>
    <row r="65" spans="1:6" x14ac:dyDescent="0.15">
      <c r="A65" s="14">
        <v>2012</v>
      </c>
      <c r="B65" s="1">
        <f t="shared" ref="B65:F65" si="29">LOG(B48)</f>
        <v>3.7663384752512874</v>
      </c>
      <c r="C65" s="1">
        <f t="shared" si="29"/>
        <v>5.7160586279713881</v>
      </c>
      <c r="D65" s="1">
        <f t="shared" si="29"/>
        <v>-8.5510833794664273E-2</v>
      </c>
      <c r="E65" s="1">
        <f t="shared" si="29"/>
        <v>2.7245286274125027</v>
      </c>
      <c r="F65" s="1">
        <f t="shared" si="29"/>
        <v>0.19135028109050112</v>
      </c>
    </row>
    <row r="66" spans="1:6" x14ac:dyDescent="0.15">
      <c r="A66" s="14">
        <v>2013</v>
      </c>
      <c r="B66" s="1">
        <f t="shared" ref="B66:F66" si="30">LOG(B49)</f>
        <v>3.7227161674884948</v>
      </c>
      <c r="C66" s="1">
        <f t="shared" si="30"/>
        <v>5.7189905139492252</v>
      </c>
      <c r="D66" s="1">
        <f t="shared" si="30"/>
        <v>-4.6239843930763587E-2</v>
      </c>
      <c r="E66" s="1">
        <f t="shared" si="30"/>
        <v>2.734486347479312</v>
      </c>
      <c r="F66" s="1">
        <f t="shared" si="30"/>
        <v>0.18345441766180648</v>
      </c>
    </row>
    <row r="67" spans="1:6" x14ac:dyDescent="0.15">
      <c r="A67" s="14">
        <v>2014</v>
      </c>
      <c r="B67" s="1">
        <f t="shared" ref="B67:F67" si="31">LOG(B50)</f>
        <v>3.7481880270062002</v>
      </c>
      <c r="C67" s="1">
        <f t="shared" si="31"/>
        <v>5.703810574664594</v>
      </c>
      <c r="D67" s="1">
        <f t="shared" si="31"/>
        <v>-6.1923876631848E-2</v>
      </c>
      <c r="E67" s="1">
        <f t="shared" si="31"/>
        <v>2.7335246520011061</v>
      </c>
      <c r="F67" s="1">
        <f t="shared" si="31"/>
        <v>0.17536829482571595</v>
      </c>
    </row>
    <row r="69" spans="1:6" x14ac:dyDescent="0.15">
      <c r="A69" t="s">
        <v>32</v>
      </c>
    </row>
    <row r="70" spans="1:6" ht="14.25" thickBot="1" x14ac:dyDescent="0.2"/>
    <row r="71" spans="1:6" x14ac:dyDescent="0.15">
      <c r="A71" s="4" t="s">
        <v>33</v>
      </c>
      <c r="B71" s="4"/>
    </row>
    <row r="72" spans="1:6" x14ac:dyDescent="0.15">
      <c r="A72" s="5" t="s">
        <v>34</v>
      </c>
      <c r="B72" s="5">
        <v>0.97644685003224541</v>
      </c>
    </row>
    <row r="73" spans="1:6" x14ac:dyDescent="0.15">
      <c r="A73" s="5" t="s">
        <v>35</v>
      </c>
      <c r="B73" s="5">
        <v>0.95344845093789443</v>
      </c>
    </row>
    <row r="74" spans="1:6" x14ac:dyDescent="0.15">
      <c r="A74" s="5" t="s">
        <v>36</v>
      </c>
      <c r="B74" s="5">
        <v>0.93482783131305214</v>
      </c>
    </row>
    <row r="75" spans="1:6" x14ac:dyDescent="0.15">
      <c r="A75" s="5" t="s">
        <v>37</v>
      </c>
      <c r="B75" s="5">
        <v>2.1264100603059933E-2</v>
      </c>
    </row>
    <row r="76" spans="1:6" ht="14.25" thickBot="1" x14ac:dyDescent="0.2">
      <c r="A76" s="6" t="s">
        <v>38</v>
      </c>
      <c r="B76" s="6">
        <v>15</v>
      </c>
    </row>
    <row r="78" spans="1:6" ht="14.25" thickBot="1" x14ac:dyDescent="0.2">
      <c r="A78" t="s">
        <v>39</v>
      </c>
    </row>
    <row r="79" spans="1:6" x14ac:dyDescent="0.15">
      <c r="A79" s="3"/>
      <c r="B79" s="3" t="s">
        <v>44</v>
      </c>
      <c r="C79" s="3" t="s">
        <v>45</v>
      </c>
      <c r="D79" s="3" t="s">
        <v>46</v>
      </c>
      <c r="E79" s="3" t="s">
        <v>47</v>
      </c>
      <c r="F79" s="3" t="s">
        <v>48</v>
      </c>
    </row>
    <row r="80" spans="1:6" x14ac:dyDescent="0.15">
      <c r="A80" s="5" t="s">
        <v>40</v>
      </c>
      <c r="B80" s="5">
        <v>4</v>
      </c>
      <c r="C80" s="5">
        <v>9.2609836365260004E-2</v>
      </c>
      <c r="D80" s="5">
        <v>2.3152459091315001E-2</v>
      </c>
      <c r="E80" s="5">
        <v>51.203905678083544</v>
      </c>
      <c r="F80" s="5">
        <v>1.2607787512772142E-6</v>
      </c>
    </row>
    <row r="81" spans="1:9" x14ac:dyDescent="0.15">
      <c r="A81" s="5" t="s">
        <v>41</v>
      </c>
      <c r="B81" s="5">
        <v>10</v>
      </c>
      <c r="C81" s="5">
        <v>4.5216197445705373E-3</v>
      </c>
      <c r="D81" s="5">
        <v>4.5216197445705375E-4</v>
      </c>
      <c r="E81" s="5"/>
      <c r="F81" s="5"/>
    </row>
    <row r="82" spans="1:9" ht="14.25" thickBot="1" x14ac:dyDescent="0.2">
      <c r="A82" s="6" t="s">
        <v>42</v>
      </c>
      <c r="B82" s="6">
        <v>14</v>
      </c>
      <c r="C82" s="6">
        <v>9.7131456109830538E-2</v>
      </c>
      <c r="D82" s="6"/>
      <c r="E82" s="6"/>
      <c r="F82" s="6"/>
    </row>
    <row r="83" spans="1:9" ht="14.25" thickBot="1" x14ac:dyDescent="0.2"/>
    <row r="84" spans="1:9" x14ac:dyDescent="0.15">
      <c r="A84" s="3"/>
      <c r="B84" s="3" t="s">
        <v>49</v>
      </c>
      <c r="C84" s="3" t="s">
        <v>37</v>
      </c>
      <c r="D84" s="3" t="s">
        <v>50</v>
      </c>
      <c r="E84" s="3" t="s">
        <v>51</v>
      </c>
      <c r="F84" s="3" t="s">
        <v>52</v>
      </c>
      <c r="G84" s="3" t="s">
        <v>53</v>
      </c>
      <c r="H84" s="3" t="s">
        <v>54</v>
      </c>
      <c r="I84" s="3" t="s">
        <v>55</v>
      </c>
    </row>
    <row r="85" spans="1:9" x14ac:dyDescent="0.15">
      <c r="A85" s="5" t="s">
        <v>43</v>
      </c>
      <c r="B85" s="5">
        <v>9.3552056545245694</v>
      </c>
      <c r="C85" s="5">
        <v>9.8554589576741236</v>
      </c>
      <c r="D85" s="5">
        <v>0.94924099371749471</v>
      </c>
      <c r="E85" s="5">
        <v>0.36487412067641256</v>
      </c>
      <c r="F85" s="5">
        <v>-12.604125353225298</v>
      </c>
      <c r="G85" s="5">
        <v>31.314536662274435</v>
      </c>
      <c r="H85" s="5">
        <v>-12.604125353225298</v>
      </c>
      <c r="I85" s="5">
        <v>31.314536662274435</v>
      </c>
    </row>
    <row r="86" spans="1:9" x14ac:dyDescent="0.15">
      <c r="A86" s="5" t="s">
        <v>56</v>
      </c>
      <c r="B86" s="5">
        <v>0.26677982757477753</v>
      </c>
      <c r="C86" s="5">
        <v>1.3355618040962227</v>
      </c>
      <c r="D86" s="5">
        <v>0.19975101620647795</v>
      </c>
      <c r="E86" s="5">
        <v>0.84567875198512099</v>
      </c>
      <c r="F86" s="5">
        <v>-2.7090373173608975</v>
      </c>
      <c r="G86" s="5">
        <v>3.2425969725104529</v>
      </c>
      <c r="H86" s="5">
        <v>-2.7090373173608975</v>
      </c>
      <c r="I86" s="5">
        <v>3.2425969725104529</v>
      </c>
    </row>
    <row r="87" spans="1:9" x14ac:dyDescent="0.15">
      <c r="A87" s="5" t="s">
        <v>57</v>
      </c>
      <c r="B87" s="5">
        <v>-0.70230237998695477</v>
      </c>
      <c r="C87" s="5">
        <v>0.55946800782946871</v>
      </c>
      <c r="D87" s="5">
        <v>-1.2553039140015014</v>
      </c>
      <c r="E87" s="5">
        <v>0.23790903170546493</v>
      </c>
      <c r="F87" s="5">
        <v>-1.9488747846751551</v>
      </c>
      <c r="G87" s="5">
        <v>0.54427002470124553</v>
      </c>
      <c r="H87" s="5">
        <v>-1.9488747846751551</v>
      </c>
      <c r="I87" s="5">
        <v>0.54427002470124553</v>
      </c>
    </row>
    <row r="88" spans="1:9" x14ac:dyDescent="0.15">
      <c r="A88" s="5" t="s">
        <v>58</v>
      </c>
      <c r="B88" s="5">
        <v>-2.6687326805034237</v>
      </c>
      <c r="C88" s="5">
        <v>1.0359251651970227</v>
      </c>
      <c r="D88" s="5">
        <v>-2.5761828847896142</v>
      </c>
      <c r="E88" s="5">
        <v>2.7596422114097973E-2</v>
      </c>
      <c r="F88" s="5">
        <v>-4.9769177888292093</v>
      </c>
      <c r="G88" s="5">
        <v>-0.36054757217763811</v>
      </c>
      <c r="H88" s="5">
        <v>-4.9769177888292093</v>
      </c>
      <c r="I88" s="5">
        <v>-0.36054757217763811</v>
      </c>
    </row>
    <row r="89" spans="1:9" ht="14.25" thickBot="1" x14ac:dyDescent="0.2">
      <c r="A89" s="6" t="s">
        <v>59</v>
      </c>
      <c r="B89" s="6">
        <v>0.55335383514067216</v>
      </c>
      <c r="C89" s="6">
        <v>0.27885988404977852</v>
      </c>
      <c r="D89" s="6">
        <v>1.9843436320223617</v>
      </c>
      <c r="E89" s="6">
        <v>7.5326396224570935E-2</v>
      </c>
      <c r="F89" s="6">
        <v>-6.798470677102697E-2</v>
      </c>
      <c r="G89" s="6">
        <v>1.1746923770523714</v>
      </c>
      <c r="H89" s="6">
        <v>-6.798470677102697E-2</v>
      </c>
      <c r="I89" s="6">
        <v>1.1746923770523714</v>
      </c>
    </row>
  </sheetData>
  <autoFilter ref="A1:H16">
    <sortState ref="A2:H16">
      <sortCondition ref="A1:A16"/>
    </sortState>
  </autoFilter>
  <phoneticPr fontId="18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谷崎 久志</dc:creator>
  <cp:lastModifiedBy>谷崎 久志</cp:lastModifiedBy>
  <dcterms:created xsi:type="dcterms:W3CDTF">2015-05-22T00:34:41Z</dcterms:created>
  <dcterms:modified xsi:type="dcterms:W3CDTF">2015-05-22T01:22:39Z</dcterms:modified>
</cp:coreProperties>
</file>