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files\class\2018\20180622-29\data\"/>
    </mc:Choice>
  </mc:AlternateContent>
  <bookViews>
    <workbookView xWindow="0" yWindow="0" windowWidth="28800" windowHeight="12360"/>
  </bookViews>
  <sheets>
    <sheet name="Sheet1" sheetId="1" r:id="rId1"/>
  </sheets>
  <definedNames>
    <definedName name="_xlnm._FilterDatabase" localSheetId="0" hidden="1">Sheet1!$A$1:$N$1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" i="1" l="1"/>
  <c r="Q19" i="1"/>
  <c r="P19" i="1"/>
  <c r="O19" i="1"/>
  <c r="R18" i="1"/>
  <c r="Q18" i="1"/>
  <c r="P18" i="1"/>
  <c r="O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R5" i="1"/>
  <c r="Q5" i="1"/>
  <c r="P5" i="1"/>
  <c r="O5" i="1"/>
  <c r="R4" i="1"/>
  <c r="Q4" i="1"/>
  <c r="P4" i="1"/>
  <c r="O4" i="1"/>
  <c r="R3" i="1"/>
  <c r="Q3" i="1"/>
  <c r="P3" i="1"/>
  <c r="O3" i="1"/>
  <c r="R2" i="1"/>
  <c r="Q2" i="1"/>
  <c r="P2" i="1"/>
  <c r="O2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M19" i="1" l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M3" i="1"/>
  <c r="L3" i="1"/>
  <c r="M2" i="1"/>
  <c r="L2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<sst xmlns="http://schemas.openxmlformats.org/spreadsheetml/2006/main" count="93" uniqueCount="58">
  <si>
    <t>2017年</t>
  </si>
  <si>
    <t>2016年</t>
  </si>
  <si>
    <t>2015年</t>
  </si>
  <si>
    <t>2014年</t>
  </si>
  <si>
    <t>2013年</t>
  </si>
  <si>
    <t>2012年</t>
  </si>
  <si>
    <t>2011年</t>
  </si>
  <si>
    <t>2010年</t>
  </si>
  <si>
    <t>2009年</t>
  </si>
  <si>
    <t>2008年</t>
  </si>
  <si>
    <t>2007年</t>
  </si>
  <si>
    <t>2006年</t>
  </si>
  <si>
    <t>2005年</t>
  </si>
  <si>
    <t>2004年</t>
  </si>
  <si>
    <t>2003年</t>
  </si>
  <si>
    <t>2002年</t>
  </si>
  <si>
    <t>2001年</t>
  </si>
  <si>
    <t>2000年</t>
  </si>
  <si>
    <t>実収入【円】</t>
  </si>
  <si>
    <t>1.1.1 米【円】</t>
  </si>
  <si>
    <t>1.1.2 パン【円】</t>
  </si>
  <si>
    <t>1.1.3 麺類【円】</t>
  </si>
  <si>
    <t>1.1.2 パン【1g】</t>
  </si>
  <si>
    <t>1.1.3 麺類【1g】</t>
  </si>
  <si>
    <t>CPI</t>
    <phoneticPr fontId="3"/>
  </si>
  <si>
    <t>米(円/g)</t>
    <rPh sb="0" eb="1">
      <t>コメ</t>
    </rPh>
    <rPh sb="2" eb="3">
      <t>エン</t>
    </rPh>
    <phoneticPr fontId="3"/>
  </si>
  <si>
    <t>パン(円/g)</t>
    <phoneticPr fontId="3"/>
  </si>
  <si>
    <t>麺(円/g)</t>
    <rPh sb="0" eb="1">
      <t>メン</t>
    </rPh>
    <phoneticPr fontId="3"/>
  </si>
  <si>
    <r>
      <rPr>
        <sz val="11"/>
        <color indexed="17"/>
        <rFont val="游ゴシック"/>
        <family val="2"/>
        <charset val="128"/>
      </rPr>
      <t>所得</t>
    </r>
    <r>
      <rPr>
        <sz val="11"/>
        <color indexed="17"/>
        <rFont val="Calibri"/>
        <family val="2"/>
      </rPr>
      <t>(</t>
    </r>
    <r>
      <rPr>
        <sz val="11"/>
        <color indexed="17"/>
        <rFont val="游ゴシック"/>
        <family val="2"/>
        <charset val="128"/>
      </rPr>
      <t>円</t>
    </r>
    <r>
      <rPr>
        <sz val="11"/>
        <color indexed="17"/>
        <rFont val="Calibri"/>
        <family val="2"/>
      </rPr>
      <t>)</t>
    </r>
    <rPh sb="0" eb="2">
      <t>ショトク</t>
    </rPh>
    <rPh sb="3" eb="4">
      <t>エン</t>
    </rPh>
    <phoneticPr fontId="3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</si>
  <si>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</si>
  <si>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</si>
  <si>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</si>
  <si>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</si>
  <si>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</si>
  <si>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</si>
  <si>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</si>
  <si>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</si>
  <si>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</si>
  <si>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</si>
  <si>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</si>
  <si>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</si>
  <si>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</si>
  <si>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</si>
  <si>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</si>
  <si>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</si>
  <si>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</si>
  <si>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</si>
  <si>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</si>
  <si>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</si>
  <si>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</si>
  <si>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</si>
  <si>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</si>
  <si>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</si>
  <si>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</si>
  <si>
    <t>X 値 2</t>
  </si>
  <si>
    <t>X 値 3</t>
  </si>
  <si>
    <t>X 値 4</t>
  </si>
  <si>
    <r>
      <t xml:space="preserve">1.1.1 </t>
    </r>
    <r>
      <rPr>
        <sz val="11"/>
        <color indexed="17"/>
        <rFont val="ＭＳ Ｐゴシック"/>
        <family val="3"/>
        <charset val="128"/>
      </rPr>
      <t>米【</t>
    </r>
    <r>
      <rPr>
        <sz val="11"/>
        <color indexed="17"/>
        <rFont val="Calibri"/>
      </rPr>
      <t>1g</t>
    </r>
    <r>
      <rPr>
        <sz val="11"/>
        <color indexed="17"/>
        <rFont val="ＭＳ Ｐゴシック"/>
        <family val="3"/>
        <charset val="128"/>
      </rPr>
      <t>】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</si>
</sst>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color indexed="17"/>
      <name val="Calibri"/>
    </font>
    <font>
      <sz val="6"/>
      <name val="游ゴシック"/>
      <family val="2"/>
      <charset val="128"/>
      <scheme val="minor"/>
    </font>
    <font>
      <sz val="11"/>
      <color indexed="17"/>
      <name val="Calibri"/>
      <family val="2"/>
    </font>
    <font>
      <sz val="11"/>
      <color indexed="17"/>
      <name val="游ゴシック"/>
      <family val="2"/>
      <charset val="128"/>
    </font>
    <font>
      <sz val="11"/>
      <color indexed="1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0" fillId="0" borderId="0" xfId="0" applyNumberFormat="1">
      <alignment vertical="center"/>
    </xf>
    <xf numFmtId="0" fontId="1" fillId="0" borderId="0" xfId="1" applyNumberFormat="1" applyFont="1" applyFill="1" applyBorder="1" applyAlignment="1">
      <alignment horizontal="right"/>
    </xf>
    <xf numFmtId="176" fontId="0" fillId="0" borderId="0" xfId="0" applyNumberFormat="1">
      <alignment vertical="center"/>
    </xf>
    <xf numFmtId="176" fontId="2" fillId="2" borderId="2" xfId="0" applyNumberFormat="1" applyFont="1" applyFill="1" applyBorder="1" applyAlignment="1">
      <alignment horizontal="center"/>
    </xf>
    <xf numFmtId="176" fontId="1" fillId="0" borderId="0" xfId="1" applyNumberFormat="1" applyFont="1" applyFill="1" applyBorder="1" applyAlignment="1">
      <alignment horizontal="left"/>
    </xf>
    <xf numFmtId="177" fontId="0" fillId="0" borderId="0" xfId="0" applyNumberFormat="1">
      <alignment vertical="center"/>
    </xf>
    <xf numFmtId="0" fontId="5" fillId="2" borderId="0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Continuous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77" fontId="4" fillId="2" borderId="1" xfId="1" applyNumberFormat="1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baseline="0">
                <a:solidFill>
                  <a:sysClr val="windowText" lastClr="000000"/>
                </a:solidFill>
              </a:rPr>
              <a:t>実質価格</a:t>
            </a:r>
            <a:endParaRPr lang="en-US" baseline="0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米(円/g)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Sheet1!$A$2:$A$19</c:f>
              <c:strCache>
                <c:ptCount val="18"/>
                <c:pt idx="0">
                  <c:v>2000年</c:v>
                </c:pt>
                <c:pt idx="1">
                  <c:v>2001年</c:v>
                </c:pt>
                <c:pt idx="2">
                  <c:v>2002年</c:v>
                </c:pt>
                <c:pt idx="3">
                  <c:v>2003年</c:v>
                </c:pt>
                <c:pt idx="4">
                  <c:v>2004年</c:v>
                </c:pt>
                <c:pt idx="5">
                  <c:v>2005年</c:v>
                </c:pt>
                <c:pt idx="6">
                  <c:v>2006年</c:v>
                </c:pt>
                <c:pt idx="7">
                  <c:v>2007年</c:v>
                </c:pt>
                <c:pt idx="8">
                  <c:v>2008年</c:v>
                </c:pt>
                <c:pt idx="9">
                  <c:v>2009年</c:v>
                </c:pt>
                <c:pt idx="10">
                  <c:v>2010年</c:v>
                </c:pt>
                <c:pt idx="11">
                  <c:v>2011年</c:v>
                </c:pt>
                <c:pt idx="12">
                  <c:v>2012年</c:v>
                </c:pt>
                <c:pt idx="13">
                  <c:v>2013年</c:v>
                </c:pt>
                <c:pt idx="14">
                  <c:v>2014年</c:v>
                </c:pt>
                <c:pt idx="15">
                  <c:v>2015年</c:v>
                </c:pt>
                <c:pt idx="16">
                  <c:v>2016年</c:v>
                </c:pt>
                <c:pt idx="17">
                  <c:v>2017年</c:v>
                </c:pt>
              </c:strCache>
            </c:strRef>
          </c:cat>
          <c:val>
            <c:numRef>
              <c:f>Sheet1!$K$2:$K$19</c:f>
              <c:numCache>
                <c:formatCode>General</c:formatCode>
                <c:ptCount val="18"/>
                <c:pt idx="0">
                  <c:v>0.40138362648682124</c:v>
                </c:pt>
                <c:pt idx="1">
                  <c:v>0.39309043828505297</c:v>
                </c:pt>
                <c:pt idx="2">
                  <c:v>0.39469343265660606</c:v>
                </c:pt>
                <c:pt idx="3">
                  <c:v>0.40258591534639299</c:v>
                </c:pt>
                <c:pt idx="4">
                  <c:v>0.43508289731710653</c:v>
                </c:pt>
                <c:pt idx="5">
                  <c:v>0.37416431647796905</c:v>
                </c:pt>
                <c:pt idx="6">
                  <c:v>0.36383557192597116</c:v>
                </c:pt>
                <c:pt idx="7">
                  <c:v>0.36544405709844047</c:v>
                </c:pt>
                <c:pt idx="8">
                  <c:v>0.35719678476336197</c:v>
                </c:pt>
                <c:pt idx="9">
                  <c:v>0.36450399519005039</c:v>
                </c:pt>
                <c:pt idx="10">
                  <c:v>0.35710825724382017</c:v>
                </c:pt>
                <c:pt idx="11">
                  <c:v>0.34351425602921642</c:v>
                </c:pt>
                <c:pt idx="12">
                  <c:v>0.38346806107504067</c:v>
                </c:pt>
                <c:pt idx="13">
                  <c:v>0.38377202609971722</c:v>
                </c:pt>
                <c:pt idx="14">
                  <c:v>0.3427326716041087</c:v>
                </c:pt>
                <c:pt idx="15">
                  <c:v>0.31714285714285712</c:v>
                </c:pt>
                <c:pt idx="16">
                  <c:v>0.33230129354160359</c:v>
                </c:pt>
                <c:pt idx="17">
                  <c:v>0.34766148675440417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5-4C4C-B1FE-228B8FE9CDB4}"/>
            </c:ext>
          </c:extLst>
        </c:ser>
        <c:ser>
          <c:idx val="1"/>
          <c:order val="1"/>
          <c:tx>
            <c:strRef>
              <c:f>Sheet1!$L$1</c:f>
              <c:strCache>
                <c:ptCount val="1"/>
                <c:pt idx="0">
                  <c:v>パン(円/g)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Sheet1!$A$2:$A$19</c:f>
              <c:strCache>
                <c:ptCount val="18"/>
                <c:pt idx="0">
                  <c:v>2000年</c:v>
                </c:pt>
                <c:pt idx="1">
                  <c:v>2001年</c:v>
                </c:pt>
                <c:pt idx="2">
                  <c:v>2002年</c:v>
                </c:pt>
                <c:pt idx="3">
                  <c:v>2003年</c:v>
                </c:pt>
                <c:pt idx="4">
                  <c:v>2004年</c:v>
                </c:pt>
                <c:pt idx="5">
                  <c:v>2005年</c:v>
                </c:pt>
                <c:pt idx="6">
                  <c:v>2006年</c:v>
                </c:pt>
                <c:pt idx="7">
                  <c:v>2007年</c:v>
                </c:pt>
                <c:pt idx="8">
                  <c:v>2008年</c:v>
                </c:pt>
                <c:pt idx="9">
                  <c:v>2009年</c:v>
                </c:pt>
                <c:pt idx="10">
                  <c:v>2010年</c:v>
                </c:pt>
                <c:pt idx="11">
                  <c:v>2011年</c:v>
                </c:pt>
                <c:pt idx="12">
                  <c:v>2012年</c:v>
                </c:pt>
                <c:pt idx="13">
                  <c:v>2013年</c:v>
                </c:pt>
                <c:pt idx="14">
                  <c:v>2014年</c:v>
                </c:pt>
                <c:pt idx="15">
                  <c:v>2015年</c:v>
                </c:pt>
                <c:pt idx="16">
                  <c:v>2016年</c:v>
                </c:pt>
                <c:pt idx="17">
                  <c:v>2017年</c:v>
                </c:pt>
              </c:strCache>
            </c:strRef>
          </c:cat>
          <c:val>
            <c:numRef>
              <c:f>Sheet1!$L$2:$L$19</c:f>
              <c:numCache>
                <c:formatCode>General</c:formatCode>
                <c:ptCount val="18"/>
                <c:pt idx="0">
                  <c:v>0.71971926442459744</c:v>
                </c:pt>
                <c:pt idx="1">
                  <c:v>0.71363585681377673</c:v>
                </c:pt>
                <c:pt idx="2">
                  <c:v>0.63433910826163042</c:v>
                </c:pt>
                <c:pt idx="3">
                  <c:v>0.62109933732538902</c:v>
                </c:pt>
                <c:pt idx="4">
                  <c:v>0.6180641386450495</c:v>
                </c:pt>
                <c:pt idx="5">
                  <c:v>0.61705411666350296</c:v>
                </c:pt>
                <c:pt idx="6">
                  <c:v>0.61759928057045066</c:v>
                </c:pt>
                <c:pt idx="7">
                  <c:v>0.61676722204653445</c:v>
                </c:pt>
                <c:pt idx="8">
                  <c:v>0.64500562533010597</c:v>
                </c:pt>
                <c:pt idx="9">
                  <c:v>0.65385642847200509</c:v>
                </c:pt>
                <c:pt idx="10">
                  <c:v>0.64881635184336617</c:v>
                </c:pt>
                <c:pt idx="11">
                  <c:v>0.65513455511740337</c:v>
                </c:pt>
                <c:pt idx="12">
                  <c:v>0.65972526581606727</c:v>
                </c:pt>
                <c:pt idx="13">
                  <c:v>0.6463375531337332</c:v>
                </c:pt>
                <c:pt idx="14">
                  <c:v>0.65622493101347779</c:v>
                </c:pt>
                <c:pt idx="15">
                  <c:v>0.66917996138603797</c:v>
                </c:pt>
                <c:pt idx="16">
                  <c:v>0.67683429901800773</c:v>
                </c:pt>
                <c:pt idx="17">
                  <c:v>0.66943998332100862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5-4C4C-B1FE-228B8FE9CDB4}"/>
            </c:ext>
          </c:extLst>
        </c:ser>
        <c:ser>
          <c:idx val="2"/>
          <c:order val="2"/>
          <c:tx>
            <c:strRef>
              <c:f>Sheet1!$M$1</c:f>
              <c:strCache>
                <c:ptCount val="1"/>
                <c:pt idx="0">
                  <c:v>麺(円/g)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Sheet1!$A$2:$A$19</c:f>
              <c:strCache>
                <c:ptCount val="18"/>
                <c:pt idx="0">
                  <c:v>2000年</c:v>
                </c:pt>
                <c:pt idx="1">
                  <c:v>2001年</c:v>
                </c:pt>
                <c:pt idx="2">
                  <c:v>2002年</c:v>
                </c:pt>
                <c:pt idx="3">
                  <c:v>2003年</c:v>
                </c:pt>
                <c:pt idx="4">
                  <c:v>2004年</c:v>
                </c:pt>
                <c:pt idx="5">
                  <c:v>2005年</c:v>
                </c:pt>
                <c:pt idx="6">
                  <c:v>2006年</c:v>
                </c:pt>
                <c:pt idx="7">
                  <c:v>2007年</c:v>
                </c:pt>
                <c:pt idx="8">
                  <c:v>2008年</c:v>
                </c:pt>
                <c:pt idx="9">
                  <c:v>2009年</c:v>
                </c:pt>
                <c:pt idx="10">
                  <c:v>2010年</c:v>
                </c:pt>
                <c:pt idx="11">
                  <c:v>2011年</c:v>
                </c:pt>
                <c:pt idx="12">
                  <c:v>2012年</c:v>
                </c:pt>
                <c:pt idx="13">
                  <c:v>2013年</c:v>
                </c:pt>
                <c:pt idx="14">
                  <c:v>2014年</c:v>
                </c:pt>
                <c:pt idx="15">
                  <c:v>2015年</c:v>
                </c:pt>
                <c:pt idx="16">
                  <c:v>2016年</c:v>
                </c:pt>
                <c:pt idx="17">
                  <c:v>2017年</c:v>
                </c:pt>
              </c:strCache>
            </c:strRef>
          </c:cat>
          <c:val>
            <c:numRef>
              <c:f>Sheet1!$M$2:$M$19</c:f>
              <c:numCache>
                <c:formatCode>General</c:formatCode>
                <c:ptCount val="18"/>
                <c:pt idx="0">
                  <c:v>0.53874749327429716</c:v>
                </c:pt>
                <c:pt idx="1">
                  <c:v>0.52771742584739934</c:v>
                </c:pt>
                <c:pt idx="2">
                  <c:v>0.50098518620346544</c:v>
                </c:pt>
                <c:pt idx="3">
                  <c:v>0.49209565017119355</c:v>
                </c:pt>
                <c:pt idx="4">
                  <c:v>0.47898411189515716</c:v>
                </c:pt>
                <c:pt idx="5">
                  <c:v>0.4666275600649592</c:v>
                </c:pt>
                <c:pt idx="6">
                  <c:v>0.46306201366107225</c:v>
                </c:pt>
                <c:pt idx="7">
                  <c:v>0.46776100184581132</c:v>
                </c:pt>
                <c:pt idx="8">
                  <c:v>0.50162373305283725</c:v>
                </c:pt>
                <c:pt idx="9">
                  <c:v>0.50588844356230611</c:v>
                </c:pt>
                <c:pt idx="10">
                  <c:v>0.49652744037238633</c:v>
                </c:pt>
                <c:pt idx="11">
                  <c:v>0.49847575909502156</c:v>
                </c:pt>
                <c:pt idx="12">
                  <c:v>0.50044910818597976</c:v>
                </c:pt>
                <c:pt idx="13">
                  <c:v>0.48465445793181361</c:v>
                </c:pt>
                <c:pt idx="14">
                  <c:v>0.47977591892895366</c:v>
                </c:pt>
                <c:pt idx="15">
                  <c:v>0.49788812476309091</c:v>
                </c:pt>
                <c:pt idx="16">
                  <c:v>0.49900605988813074</c:v>
                </c:pt>
                <c:pt idx="17">
                  <c:v>0.49764203416944924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B5-4C4C-B1FE-228B8FE9C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921344"/>
        <c:axId val="1384922592"/>
      </c:lineChart>
      <c:catAx>
        <c:axId val="138492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84922592"/>
        <c:crosses val="autoZero"/>
        <c:auto val="1"/>
        <c:lblAlgn val="ctr"/>
        <c:lblOffset val="100"/>
        <c:noMultiLvlLbl val="0"/>
      </c:catAx>
      <c:valAx>
        <c:axId val="138492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8492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実質所得</a:t>
            </a:r>
            <a:r>
              <a:rPr lang="en-US" altLang="ja-JP"/>
              <a:t>(</a:t>
            </a:r>
            <a:r>
              <a:rPr lang="ja-JP" altLang="en-US"/>
              <a:t>円</a:t>
            </a:r>
            <a:r>
              <a:rPr lang="en-US" altLang="ja-JP"/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所得(円)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Sheet1!$A$2:$A$19</c:f>
              <c:strCache>
                <c:ptCount val="18"/>
                <c:pt idx="0">
                  <c:v>2000年</c:v>
                </c:pt>
                <c:pt idx="1">
                  <c:v>2001年</c:v>
                </c:pt>
                <c:pt idx="2">
                  <c:v>2002年</c:v>
                </c:pt>
                <c:pt idx="3">
                  <c:v>2003年</c:v>
                </c:pt>
                <c:pt idx="4">
                  <c:v>2004年</c:v>
                </c:pt>
                <c:pt idx="5">
                  <c:v>2005年</c:v>
                </c:pt>
                <c:pt idx="6">
                  <c:v>2006年</c:v>
                </c:pt>
                <c:pt idx="7">
                  <c:v>2007年</c:v>
                </c:pt>
                <c:pt idx="8">
                  <c:v>2008年</c:v>
                </c:pt>
                <c:pt idx="9">
                  <c:v>2009年</c:v>
                </c:pt>
                <c:pt idx="10">
                  <c:v>2010年</c:v>
                </c:pt>
                <c:pt idx="11">
                  <c:v>2011年</c:v>
                </c:pt>
                <c:pt idx="12">
                  <c:v>2012年</c:v>
                </c:pt>
                <c:pt idx="13">
                  <c:v>2013年</c:v>
                </c:pt>
                <c:pt idx="14">
                  <c:v>2014年</c:v>
                </c:pt>
                <c:pt idx="15">
                  <c:v>2015年</c:v>
                </c:pt>
                <c:pt idx="16">
                  <c:v>2016年</c:v>
                </c:pt>
                <c:pt idx="17">
                  <c:v>2017年</c:v>
                </c:pt>
              </c:strCache>
            </c:strRef>
          </c:cat>
          <c:val>
            <c:numRef>
              <c:f>Sheet1!$J$2:$J$19</c:f>
              <c:numCache>
                <c:formatCode>General</c:formatCode>
                <c:ptCount val="18"/>
                <c:pt idx="0">
                  <c:v>567864.78304742684</c:v>
                </c:pt>
                <c:pt idx="1">
                  <c:v>561721.54471544712</c:v>
                </c:pt>
                <c:pt idx="2">
                  <c:v>553768.20512820513</c:v>
                </c:pt>
                <c:pt idx="3">
                  <c:v>539927.98353909468</c:v>
                </c:pt>
                <c:pt idx="4">
                  <c:v>547006.17283950618</c:v>
                </c:pt>
                <c:pt idx="5">
                  <c:v>541367.38906088751</c:v>
                </c:pt>
                <c:pt idx="6">
                  <c:v>540863.16872427985</c:v>
                </c:pt>
                <c:pt idx="7">
                  <c:v>543993.82716049382</c:v>
                </c:pt>
                <c:pt idx="8">
                  <c:v>541820.48681541579</c:v>
                </c:pt>
                <c:pt idx="9">
                  <c:v>533154.32098765438</c:v>
                </c:pt>
                <c:pt idx="10">
                  <c:v>539577.2020725389</c:v>
                </c:pt>
                <c:pt idx="11">
                  <c:v>529749.7403946002</c:v>
                </c:pt>
                <c:pt idx="12">
                  <c:v>538987.52598752594</c:v>
                </c:pt>
                <c:pt idx="13">
                  <c:v>542017.59834368527</c:v>
                </c:pt>
                <c:pt idx="14">
                  <c:v>523952.62096774194</c:v>
                </c:pt>
                <c:pt idx="15">
                  <c:v>525669</c:v>
                </c:pt>
                <c:pt idx="16">
                  <c:v>527500.50050050044</c:v>
                </c:pt>
                <c:pt idx="17">
                  <c:v>531693.22709163348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A-4D6C-9E15-5B446FF8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1490592"/>
        <c:axId val="1281491840"/>
      </c:lineChart>
      <c:catAx>
        <c:axId val="12814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1491840"/>
        <c:crosses val="autoZero"/>
        <c:auto val="1"/>
        <c:lblAlgn val="ctr"/>
        <c:lblOffset val="100"/>
        <c:noMultiLvlLbl val="0"/>
      </c:catAx>
      <c:valAx>
        <c:axId val="128149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14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36</xdr:row>
      <xdr:rowOff>238124</xdr:rowOff>
    </xdr:from>
    <xdr:to>
      <xdr:col>21</xdr:col>
      <xdr:colOff>28574</xdr:colOff>
      <xdr:row>53</xdr:row>
      <xdr:rowOff>238124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9524</xdr:colOff>
      <xdr:row>19</xdr:row>
      <xdr:rowOff>228599</xdr:rowOff>
    </xdr:from>
    <xdr:to>
      <xdr:col>21</xdr:col>
      <xdr:colOff>38100</xdr:colOff>
      <xdr:row>35</xdr:row>
      <xdr:rowOff>238124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workbookViewId="0"/>
  </sheetViews>
  <sheetFormatPr defaultRowHeight="18.75" x14ac:dyDescent="0.4"/>
  <cols>
    <col min="1" max="1" width="9" style="6"/>
    <col min="2" max="2" width="9.5" style="4" bestFit="1" customWidth="1"/>
    <col min="3" max="3" width="9.125" style="9" bestFit="1" customWidth="1"/>
    <col min="4" max="8" width="9.125" style="4" bestFit="1" customWidth="1"/>
    <col min="9" max="9" width="9.125" style="6" bestFit="1" customWidth="1"/>
  </cols>
  <sheetData>
    <row r="1" spans="1:18" x14ac:dyDescent="0.4">
      <c r="B1" s="2" t="s">
        <v>18</v>
      </c>
      <c r="C1" s="19" t="s">
        <v>57</v>
      </c>
      <c r="D1" s="3" t="s">
        <v>22</v>
      </c>
      <c r="E1" s="3" t="s">
        <v>23</v>
      </c>
      <c r="F1" s="1" t="s">
        <v>19</v>
      </c>
      <c r="G1" s="1" t="s">
        <v>20</v>
      </c>
      <c r="H1" s="1" t="s">
        <v>21</v>
      </c>
      <c r="I1" s="7" t="s">
        <v>24</v>
      </c>
      <c r="J1" s="11" t="s">
        <v>28</v>
      </c>
      <c r="K1" s="10" t="s">
        <v>25</v>
      </c>
      <c r="L1" s="10" t="s">
        <v>26</v>
      </c>
      <c r="M1" s="10" t="s">
        <v>27</v>
      </c>
      <c r="N1" s="19" t="s">
        <v>57</v>
      </c>
      <c r="O1" s="11" t="s">
        <v>28</v>
      </c>
      <c r="P1" s="10" t="s">
        <v>25</v>
      </c>
      <c r="Q1" s="10" t="s">
        <v>26</v>
      </c>
      <c r="R1" s="10" t="s">
        <v>27</v>
      </c>
    </row>
    <row r="2" spans="1:18" x14ac:dyDescent="0.4">
      <c r="A2" s="8" t="s">
        <v>17</v>
      </c>
      <c r="B2" s="5">
        <v>562754</v>
      </c>
      <c r="C2" s="5">
        <v>94220</v>
      </c>
      <c r="D2" s="5">
        <v>41875</v>
      </c>
      <c r="E2" s="5">
        <v>36786</v>
      </c>
      <c r="F2" s="5">
        <v>37478</v>
      </c>
      <c r="G2" s="5">
        <v>29867</v>
      </c>
      <c r="H2" s="5">
        <v>19640</v>
      </c>
      <c r="I2" s="6">
        <v>99.1</v>
      </c>
      <c r="J2">
        <f>B2/($I2/100)</f>
        <v>567864.78304742684</v>
      </c>
      <c r="K2">
        <f>F2/($I2/100)/C2</f>
        <v>0.40138362648682124</v>
      </c>
      <c r="L2">
        <f t="shared" ref="L2:L19" si="0">G2/($I2/100)/D2</f>
        <v>0.71971926442459744</v>
      </c>
      <c r="M2">
        <f t="shared" ref="M2:M19" si="1">H2/($I2/100)/E2</f>
        <v>0.53874749327429716</v>
      </c>
      <c r="N2">
        <f>LN(C2)</f>
        <v>11.453387752254033</v>
      </c>
      <c r="O2">
        <f>LN(J2)</f>
        <v>13.249638611347887</v>
      </c>
      <c r="P2">
        <f t="shared" ref="P2:P19" si="2">LN(K2)</f>
        <v>-0.91283763446627186</v>
      </c>
      <c r="Q2">
        <f t="shared" ref="Q2:Q19" si="3">LN(L2)</f>
        <v>-0.32889405352830103</v>
      </c>
      <c r="R2">
        <f t="shared" ref="R2:R19" si="4">LN(M2)</f>
        <v>-0.618508290430137</v>
      </c>
    </row>
    <row r="3" spans="1:18" x14ac:dyDescent="0.4">
      <c r="A3" s="8" t="s">
        <v>16</v>
      </c>
      <c r="B3" s="5">
        <v>552734</v>
      </c>
      <c r="C3" s="5">
        <v>92810</v>
      </c>
      <c r="D3" s="5">
        <v>41124</v>
      </c>
      <c r="E3" s="5">
        <v>36967</v>
      </c>
      <c r="F3" s="5">
        <v>35899</v>
      </c>
      <c r="G3" s="5">
        <v>28878</v>
      </c>
      <c r="H3" s="5">
        <v>19196</v>
      </c>
      <c r="I3" s="6">
        <v>98.4</v>
      </c>
      <c r="J3">
        <f t="shared" ref="J3:J19" si="5">B3/($I3/100)</f>
        <v>561721.54471544712</v>
      </c>
      <c r="K3">
        <f t="shared" ref="K3:K19" si="6">F3/($I3/100)/C3</f>
        <v>0.39309043828505297</v>
      </c>
      <c r="L3">
        <f t="shared" si="0"/>
        <v>0.71363585681377673</v>
      </c>
      <c r="M3">
        <f t="shared" si="1"/>
        <v>0.52771742584739934</v>
      </c>
      <c r="N3">
        <f t="shared" ref="N3:N19" si="7">LN(C3)</f>
        <v>11.438309671589439</v>
      </c>
      <c r="O3">
        <f t="shared" ref="O3:O19" si="8">LN(J3)</f>
        <v>13.238761534052427</v>
      </c>
      <c r="P3">
        <f t="shared" si="2"/>
        <v>-0.93371557072435007</v>
      </c>
      <c r="Q3">
        <f t="shared" si="3"/>
        <v>-0.33738245120156124</v>
      </c>
      <c r="R3">
        <f t="shared" si="4"/>
        <v>-0.63919431685422679</v>
      </c>
    </row>
    <row r="4" spans="1:18" x14ac:dyDescent="0.4">
      <c r="A4" s="8" t="s">
        <v>15</v>
      </c>
      <c r="B4" s="5">
        <v>539924</v>
      </c>
      <c r="C4" s="5">
        <v>87980</v>
      </c>
      <c r="D4" s="5">
        <v>47704</v>
      </c>
      <c r="E4" s="5">
        <v>39170</v>
      </c>
      <c r="F4" s="5">
        <v>33857</v>
      </c>
      <c r="G4" s="5">
        <v>29504</v>
      </c>
      <c r="H4" s="5">
        <v>19133</v>
      </c>
      <c r="I4" s="6">
        <v>97.5</v>
      </c>
      <c r="J4">
        <f t="shared" si="5"/>
        <v>553768.20512820513</v>
      </c>
      <c r="K4">
        <f t="shared" si="6"/>
        <v>0.39469343265660606</v>
      </c>
      <c r="L4">
        <f t="shared" si="0"/>
        <v>0.63433910826163042</v>
      </c>
      <c r="M4">
        <f t="shared" si="1"/>
        <v>0.50098518620346544</v>
      </c>
      <c r="N4">
        <f t="shared" si="7"/>
        <v>11.384864794902711</v>
      </c>
      <c r="O4">
        <f t="shared" si="8"/>
        <v>13.224501475879098</v>
      </c>
      <c r="P4">
        <f t="shared" si="2"/>
        <v>-0.92964593527465045</v>
      </c>
      <c r="Q4">
        <f t="shared" si="3"/>
        <v>-0.45517159646233168</v>
      </c>
      <c r="R4">
        <f t="shared" si="4"/>
        <v>-0.69117874679058444</v>
      </c>
    </row>
    <row r="5" spans="1:18" x14ac:dyDescent="0.4">
      <c r="A5" s="8" t="s">
        <v>14</v>
      </c>
      <c r="B5" s="5">
        <v>524810</v>
      </c>
      <c r="C5" s="5">
        <v>85420</v>
      </c>
      <c r="D5" s="5">
        <v>49615</v>
      </c>
      <c r="E5" s="5">
        <v>39524</v>
      </c>
      <c r="F5" s="5">
        <v>33426</v>
      </c>
      <c r="G5" s="5">
        <v>29953</v>
      </c>
      <c r="H5" s="5">
        <v>18905</v>
      </c>
      <c r="I5" s="6">
        <v>97.2</v>
      </c>
      <c r="J5">
        <f t="shared" si="5"/>
        <v>539927.98353909468</v>
      </c>
      <c r="K5">
        <f t="shared" si="6"/>
        <v>0.40258591534639299</v>
      </c>
      <c r="L5">
        <f t="shared" si="0"/>
        <v>0.62109933732538902</v>
      </c>
      <c r="M5">
        <f t="shared" si="1"/>
        <v>0.49209565017119355</v>
      </c>
      <c r="N5">
        <f t="shared" si="7"/>
        <v>11.355335544395457</v>
      </c>
      <c r="O5">
        <f t="shared" si="8"/>
        <v>13.19919104583022</v>
      </c>
      <c r="P5">
        <f t="shared" si="2"/>
        <v>-0.90984675062488907</v>
      </c>
      <c r="Q5">
        <f t="shared" si="3"/>
        <v>-0.47626424635451381</v>
      </c>
      <c r="R5">
        <f t="shared" si="4"/>
        <v>-0.70908217046812227</v>
      </c>
    </row>
    <row r="6" spans="1:18" x14ac:dyDescent="0.4">
      <c r="A6" s="8" t="s">
        <v>13</v>
      </c>
      <c r="B6" s="5">
        <v>531690</v>
      </c>
      <c r="C6" s="5">
        <v>81570</v>
      </c>
      <c r="D6" s="5">
        <v>50373</v>
      </c>
      <c r="E6" s="5">
        <v>40520</v>
      </c>
      <c r="F6" s="5">
        <v>34496</v>
      </c>
      <c r="G6" s="5">
        <v>30262</v>
      </c>
      <c r="H6" s="5">
        <v>18865</v>
      </c>
      <c r="I6" s="6">
        <v>97.2</v>
      </c>
      <c r="J6">
        <f t="shared" si="5"/>
        <v>547006.17283950618</v>
      </c>
      <c r="K6">
        <f t="shared" si="6"/>
        <v>0.43508289731710653</v>
      </c>
      <c r="L6">
        <f t="shared" si="0"/>
        <v>0.6180641386450495</v>
      </c>
      <c r="M6">
        <f t="shared" si="1"/>
        <v>0.47898411189515716</v>
      </c>
      <c r="N6">
        <f t="shared" si="7"/>
        <v>11.309216826294627</v>
      </c>
      <c r="O6">
        <f t="shared" si="8"/>
        <v>13.212215366238993</v>
      </c>
      <c r="P6">
        <f t="shared" si="2"/>
        <v>-0.83221869750425903</v>
      </c>
      <c r="Q6">
        <f t="shared" si="3"/>
        <v>-0.48116304269436488</v>
      </c>
      <c r="R6">
        <f t="shared" si="4"/>
        <v>-0.73608785144251099</v>
      </c>
    </row>
    <row r="7" spans="1:18" x14ac:dyDescent="0.4">
      <c r="A7" s="8" t="s">
        <v>12</v>
      </c>
      <c r="B7" s="5">
        <v>524585</v>
      </c>
      <c r="C7" s="5">
        <v>82410</v>
      </c>
      <c r="D7" s="5">
        <v>48685</v>
      </c>
      <c r="E7" s="5">
        <v>38296</v>
      </c>
      <c r="F7" s="5">
        <v>29879</v>
      </c>
      <c r="G7" s="5">
        <v>29110</v>
      </c>
      <c r="H7" s="5">
        <v>17316</v>
      </c>
      <c r="I7" s="6">
        <v>96.9</v>
      </c>
      <c r="J7">
        <f t="shared" si="5"/>
        <v>541367.38906088751</v>
      </c>
      <c r="K7">
        <f t="shared" si="6"/>
        <v>0.37416431647796905</v>
      </c>
      <c r="L7">
        <f t="shared" si="0"/>
        <v>0.61705411666350296</v>
      </c>
      <c r="M7">
        <f t="shared" si="1"/>
        <v>0.4666275600649592</v>
      </c>
      <c r="N7">
        <f t="shared" si="7"/>
        <v>11.31946206775743</v>
      </c>
      <c r="O7">
        <f t="shared" si="8"/>
        <v>13.20185341988361</v>
      </c>
      <c r="P7">
        <f t="shared" si="2"/>
        <v>-0.98306022918148617</v>
      </c>
      <c r="Q7">
        <f t="shared" si="3"/>
        <v>-0.48279854958181689</v>
      </c>
      <c r="R7">
        <f t="shared" si="4"/>
        <v>-0.76222385541910298</v>
      </c>
    </row>
    <row r="8" spans="1:18" x14ac:dyDescent="0.4">
      <c r="A8" s="8" t="s">
        <v>11</v>
      </c>
      <c r="B8" s="5">
        <v>525719</v>
      </c>
      <c r="C8" s="5">
        <v>80040</v>
      </c>
      <c r="D8" s="5">
        <v>48287</v>
      </c>
      <c r="E8" s="5">
        <v>37392</v>
      </c>
      <c r="F8" s="5">
        <v>28306</v>
      </c>
      <c r="G8" s="5">
        <v>28987</v>
      </c>
      <c r="H8" s="5">
        <v>16830</v>
      </c>
      <c r="I8" s="6">
        <v>97.2</v>
      </c>
      <c r="J8">
        <f t="shared" si="5"/>
        <v>540863.16872427985</v>
      </c>
      <c r="K8">
        <f t="shared" si="6"/>
        <v>0.36383557192597116</v>
      </c>
      <c r="L8">
        <f t="shared" si="0"/>
        <v>0.61759928057045066</v>
      </c>
      <c r="M8">
        <f t="shared" si="1"/>
        <v>0.46306201366107225</v>
      </c>
      <c r="N8">
        <f t="shared" si="7"/>
        <v>11.290281788697669</v>
      </c>
      <c r="O8">
        <f t="shared" si="8"/>
        <v>13.200921602962596</v>
      </c>
      <c r="P8">
        <f t="shared" si="2"/>
        <v>-1.0110532388821876</v>
      </c>
      <c r="Q8">
        <f t="shared" si="3"/>
        <v>-0.48191544515170076</v>
      </c>
      <c r="R8">
        <f t="shared" si="4"/>
        <v>-0.76989429507208962</v>
      </c>
    </row>
    <row r="9" spans="1:18" x14ac:dyDescent="0.4">
      <c r="A9" s="8" t="s">
        <v>10</v>
      </c>
      <c r="B9" s="5">
        <v>528762</v>
      </c>
      <c r="C9" s="5">
        <v>79150</v>
      </c>
      <c r="D9" s="5">
        <v>49775</v>
      </c>
      <c r="E9" s="5">
        <v>37674</v>
      </c>
      <c r="F9" s="5">
        <v>28115</v>
      </c>
      <c r="G9" s="5">
        <v>29840</v>
      </c>
      <c r="H9" s="5">
        <v>17129</v>
      </c>
      <c r="I9" s="6">
        <v>97.2</v>
      </c>
      <c r="J9">
        <f t="shared" si="5"/>
        <v>543993.82716049382</v>
      </c>
      <c r="K9">
        <f t="shared" si="6"/>
        <v>0.36544405709844047</v>
      </c>
      <c r="L9">
        <f t="shared" si="0"/>
        <v>0.61676722204653445</v>
      </c>
      <c r="M9">
        <f t="shared" si="1"/>
        <v>0.46776100184581132</v>
      </c>
      <c r="N9">
        <f t="shared" si="7"/>
        <v>11.279100065309159</v>
      </c>
      <c r="O9">
        <f t="shared" si="8"/>
        <v>13.206693178642256</v>
      </c>
      <c r="P9">
        <f t="shared" si="2"/>
        <v>-1.0066420700611582</v>
      </c>
      <c r="Q9">
        <f t="shared" si="3"/>
        <v>-0.48326360009300201</v>
      </c>
      <c r="R9">
        <f t="shared" si="4"/>
        <v>-0.75979779332248143</v>
      </c>
    </row>
    <row r="10" spans="1:18" x14ac:dyDescent="0.4">
      <c r="A10" s="8" t="s">
        <v>9</v>
      </c>
      <c r="B10" s="5">
        <v>534235</v>
      </c>
      <c r="C10" s="5">
        <v>80600</v>
      </c>
      <c r="D10" s="5">
        <v>48255</v>
      </c>
      <c r="E10" s="5">
        <v>37970</v>
      </c>
      <c r="F10" s="5">
        <v>28387</v>
      </c>
      <c r="G10" s="5">
        <v>30689</v>
      </c>
      <c r="H10" s="5">
        <v>18780</v>
      </c>
      <c r="I10" s="6">
        <v>98.6</v>
      </c>
      <c r="J10">
        <f t="shared" si="5"/>
        <v>541820.48681541579</v>
      </c>
      <c r="K10">
        <f t="shared" si="6"/>
        <v>0.35719678476336197</v>
      </c>
      <c r="L10">
        <f t="shared" si="0"/>
        <v>0.64500562533010597</v>
      </c>
      <c r="M10">
        <f t="shared" si="1"/>
        <v>0.50162373305283725</v>
      </c>
      <c r="N10">
        <f t="shared" si="7"/>
        <v>11.297253928494719</v>
      </c>
      <c r="O10">
        <f t="shared" si="8"/>
        <v>13.202690020423638</v>
      </c>
      <c r="P10">
        <f t="shared" si="2"/>
        <v>-1.0294684312426952</v>
      </c>
      <c r="Q10">
        <f t="shared" si="3"/>
        <v>-0.43849624078237137</v>
      </c>
      <c r="R10">
        <f t="shared" si="4"/>
        <v>-0.68990497608409229</v>
      </c>
    </row>
    <row r="11" spans="1:18" x14ac:dyDescent="0.4">
      <c r="A11" s="8" t="s">
        <v>8</v>
      </c>
      <c r="B11" s="5">
        <v>518226</v>
      </c>
      <c r="C11" s="5">
        <v>77480</v>
      </c>
      <c r="D11" s="5">
        <v>49403</v>
      </c>
      <c r="E11" s="5">
        <v>38664</v>
      </c>
      <c r="F11" s="5">
        <v>27451</v>
      </c>
      <c r="G11" s="5">
        <v>31398</v>
      </c>
      <c r="H11" s="5">
        <v>19012</v>
      </c>
      <c r="I11" s="6">
        <v>97.2</v>
      </c>
      <c r="J11">
        <f t="shared" si="5"/>
        <v>533154.32098765438</v>
      </c>
      <c r="K11">
        <f t="shared" si="6"/>
        <v>0.36450399519005039</v>
      </c>
      <c r="L11">
        <f t="shared" si="0"/>
        <v>0.65385642847200509</v>
      </c>
      <c r="M11">
        <f t="shared" si="1"/>
        <v>0.50588844356230611</v>
      </c>
      <c r="N11">
        <f t="shared" si="7"/>
        <v>11.257775117520932</v>
      </c>
      <c r="O11">
        <f t="shared" si="8"/>
        <v>13.186566194051304</v>
      </c>
      <c r="P11">
        <f t="shared" si="2"/>
        <v>-1.0092177668526137</v>
      </c>
      <c r="Q11">
        <f t="shared" si="3"/>
        <v>-0.42486747995507684</v>
      </c>
      <c r="R11">
        <f t="shared" si="4"/>
        <v>-0.68143910126932206</v>
      </c>
    </row>
    <row r="12" spans="1:18" x14ac:dyDescent="0.4">
      <c r="A12" s="8" t="s">
        <v>7</v>
      </c>
      <c r="B12" s="5">
        <v>520692</v>
      </c>
      <c r="C12" s="5">
        <v>75410</v>
      </c>
      <c r="D12" s="5">
        <v>48859</v>
      </c>
      <c r="E12" s="5">
        <v>38871</v>
      </c>
      <c r="F12" s="5">
        <v>25987</v>
      </c>
      <c r="G12" s="5">
        <v>30591</v>
      </c>
      <c r="H12" s="5">
        <v>18625</v>
      </c>
      <c r="I12" s="6">
        <v>96.5</v>
      </c>
      <c r="J12">
        <f t="shared" si="5"/>
        <v>539577.2020725389</v>
      </c>
      <c r="K12">
        <f t="shared" si="6"/>
        <v>0.35710825724382017</v>
      </c>
      <c r="L12">
        <f t="shared" si="0"/>
        <v>0.64881635184336617</v>
      </c>
      <c r="M12">
        <f t="shared" si="1"/>
        <v>0.49652744037238633</v>
      </c>
      <c r="N12">
        <f t="shared" si="7"/>
        <v>11.230695171196693</v>
      </c>
      <c r="O12">
        <f t="shared" si="8"/>
        <v>13.198541152742948</v>
      </c>
      <c r="P12">
        <f t="shared" si="2"/>
        <v>-1.0297163015916047</v>
      </c>
      <c r="Q12">
        <f t="shared" si="3"/>
        <v>-0.43260557328742255</v>
      </c>
      <c r="R12">
        <f t="shared" si="4"/>
        <v>-0.70011652940600899</v>
      </c>
    </row>
    <row r="13" spans="1:18" x14ac:dyDescent="0.4">
      <c r="A13" s="8" t="s">
        <v>6</v>
      </c>
      <c r="B13" s="5">
        <v>510149</v>
      </c>
      <c r="C13" s="5">
        <v>74730</v>
      </c>
      <c r="D13" s="5">
        <v>48604</v>
      </c>
      <c r="E13" s="5">
        <v>38562</v>
      </c>
      <c r="F13" s="5">
        <v>24721</v>
      </c>
      <c r="G13" s="5">
        <v>30664</v>
      </c>
      <c r="H13" s="5">
        <v>18511</v>
      </c>
      <c r="I13" s="6">
        <v>96.3</v>
      </c>
      <c r="J13">
        <f t="shared" si="5"/>
        <v>529749.7403946002</v>
      </c>
      <c r="K13">
        <f t="shared" si="6"/>
        <v>0.34351425602921642</v>
      </c>
      <c r="L13">
        <f t="shared" si="0"/>
        <v>0.65513455511740337</v>
      </c>
      <c r="M13">
        <f t="shared" si="1"/>
        <v>0.49847575909502156</v>
      </c>
      <c r="N13">
        <f t="shared" si="7"/>
        <v>11.221636896924336</v>
      </c>
      <c r="O13">
        <f t="shared" si="8"/>
        <v>13.18015998607776</v>
      </c>
      <c r="P13">
        <f t="shared" si="2"/>
        <v>-1.068526665912467</v>
      </c>
      <c r="Q13">
        <f t="shared" si="3"/>
        <v>-0.4229146367840998</v>
      </c>
      <c r="R13">
        <f t="shared" si="4"/>
        <v>-0.69620031845564456</v>
      </c>
    </row>
    <row r="14" spans="1:18" x14ac:dyDescent="0.4">
      <c r="A14" s="8" t="s">
        <v>5</v>
      </c>
      <c r="B14" s="5">
        <v>518506</v>
      </c>
      <c r="C14" s="5">
        <v>72210</v>
      </c>
      <c r="D14" s="5">
        <v>48171</v>
      </c>
      <c r="E14" s="5">
        <v>37457</v>
      </c>
      <c r="F14" s="5">
        <v>26638</v>
      </c>
      <c r="G14" s="5">
        <v>30572</v>
      </c>
      <c r="H14" s="5">
        <v>18033</v>
      </c>
      <c r="I14" s="6">
        <v>96.2</v>
      </c>
      <c r="J14">
        <f t="shared" si="5"/>
        <v>538987.52598752594</v>
      </c>
      <c r="K14">
        <f t="shared" si="6"/>
        <v>0.38346806107504067</v>
      </c>
      <c r="L14">
        <f t="shared" si="0"/>
        <v>0.65972526581606727</v>
      </c>
      <c r="M14">
        <f t="shared" si="1"/>
        <v>0.50044910818597976</v>
      </c>
      <c r="N14">
        <f t="shared" si="7"/>
        <v>11.187333819445227</v>
      </c>
      <c r="O14">
        <f t="shared" si="8"/>
        <v>13.197447706743048</v>
      </c>
      <c r="P14">
        <f t="shared" si="2"/>
        <v>-0.95849894436782102</v>
      </c>
      <c r="Q14">
        <f t="shared" si="3"/>
        <v>-0.41593179453858919</v>
      </c>
      <c r="R14">
        <f t="shared" si="4"/>
        <v>-0.69224936734291576</v>
      </c>
    </row>
    <row r="15" spans="1:18" x14ac:dyDescent="0.4">
      <c r="A15" s="8" t="s">
        <v>4</v>
      </c>
      <c r="B15" s="5">
        <v>523589</v>
      </c>
      <c r="C15" s="5">
        <v>70740</v>
      </c>
      <c r="D15" s="5">
        <v>49183</v>
      </c>
      <c r="E15" s="5">
        <v>38069</v>
      </c>
      <c r="F15" s="5">
        <v>26225</v>
      </c>
      <c r="G15" s="5">
        <v>30708</v>
      </c>
      <c r="H15" s="5">
        <v>17823</v>
      </c>
      <c r="I15" s="6">
        <v>96.6</v>
      </c>
      <c r="J15">
        <f t="shared" si="5"/>
        <v>542017.59834368527</v>
      </c>
      <c r="K15">
        <f t="shared" si="6"/>
        <v>0.38377202609971722</v>
      </c>
      <c r="L15">
        <f t="shared" si="0"/>
        <v>0.6463375531337332</v>
      </c>
      <c r="M15">
        <f t="shared" si="1"/>
        <v>0.48465445793181361</v>
      </c>
      <c r="N15">
        <f t="shared" si="7"/>
        <v>11.166766462759472</v>
      </c>
      <c r="O15">
        <f t="shared" si="8"/>
        <v>13.203053749163461</v>
      </c>
      <c r="P15">
        <f t="shared" si="2"/>
        <v>-0.95770658472535464</v>
      </c>
      <c r="Q15">
        <f t="shared" si="3"/>
        <v>-0.43643338359899553</v>
      </c>
      <c r="R15">
        <f t="shared" si="4"/>
        <v>-0.72431909983592457</v>
      </c>
    </row>
    <row r="16" spans="1:18" x14ac:dyDescent="0.4">
      <c r="A16" s="8" t="s">
        <v>3</v>
      </c>
      <c r="B16" s="5">
        <v>519761</v>
      </c>
      <c r="C16" s="5">
        <v>65290</v>
      </c>
      <c r="D16" s="5">
        <v>48455</v>
      </c>
      <c r="E16" s="5">
        <v>36925</v>
      </c>
      <c r="F16" s="5">
        <v>22198</v>
      </c>
      <c r="G16" s="5">
        <v>31543</v>
      </c>
      <c r="H16" s="5">
        <v>17574</v>
      </c>
      <c r="I16" s="6">
        <v>99.2</v>
      </c>
      <c r="J16">
        <f t="shared" si="5"/>
        <v>523952.62096774194</v>
      </c>
      <c r="K16">
        <f t="shared" si="6"/>
        <v>0.3427326716041087</v>
      </c>
      <c r="L16">
        <f t="shared" si="0"/>
        <v>0.65622493101347779</v>
      </c>
      <c r="M16">
        <f t="shared" si="1"/>
        <v>0.47977591892895366</v>
      </c>
      <c r="N16">
        <f t="shared" si="7"/>
        <v>11.08659416418068</v>
      </c>
      <c r="O16">
        <f t="shared" si="8"/>
        <v>13.169156541214733</v>
      </c>
      <c r="P16">
        <f t="shared" si="2"/>
        <v>-1.0708045187714901</v>
      </c>
      <c r="Q16">
        <f t="shared" si="3"/>
        <v>-0.42125166616637072</v>
      </c>
      <c r="R16">
        <f t="shared" si="4"/>
        <v>-0.73443611964652777</v>
      </c>
    </row>
    <row r="17" spans="1:18" x14ac:dyDescent="0.4">
      <c r="A17" s="8" t="s">
        <v>2</v>
      </c>
      <c r="B17" s="5">
        <v>525669</v>
      </c>
      <c r="C17" s="5">
        <v>64400</v>
      </c>
      <c r="D17" s="5">
        <v>49205</v>
      </c>
      <c r="E17" s="5">
        <v>36934</v>
      </c>
      <c r="F17" s="5">
        <v>20424</v>
      </c>
      <c r="G17" s="5">
        <v>32927</v>
      </c>
      <c r="H17" s="5">
        <v>18389</v>
      </c>
      <c r="I17" s="6">
        <v>100</v>
      </c>
      <c r="J17">
        <f t="shared" si="5"/>
        <v>525669</v>
      </c>
      <c r="K17">
        <f t="shared" si="6"/>
        <v>0.31714285714285712</v>
      </c>
      <c r="L17">
        <f t="shared" si="0"/>
        <v>0.66917996138603797</v>
      </c>
      <c r="M17">
        <f t="shared" si="1"/>
        <v>0.49788812476309091</v>
      </c>
      <c r="N17">
        <f t="shared" si="7"/>
        <v>11.072868912092446</v>
      </c>
      <c r="O17">
        <f t="shared" si="8"/>
        <v>13.172427016075078</v>
      </c>
      <c r="P17">
        <f t="shared" si="2"/>
        <v>-1.1484029531711253</v>
      </c>
      <c r="Q17">
        <f t="shared" si="3"/>
        <v>-0.40170225445103941</v>
      </c>
      <c r="R17">
        <f t="shared" si="4"/>
        <v>-0.69737987626496478</v>
      </c>
    </row>
    <row r="18" spans="1:18" x14ac:dyDescent="0.4">
      <c r="A18" s="8" t="s">
        <v>1</v>
      </c>
      <c r="B18" s="5">
        <v>526973</v>
      </c>
      <c r="C18" s="5">
        <v>64500</v>
      </c>
      <c r="D18" s="5">
        <v>48468</v>
      </c>
      <c r="E18" s="5">
        <v>36505</v>
      </c>
      <c r="F18" s="5">
        <v>21412</v>
      </c>
      <c r="G18" s="5">
        <v>32772</v>
      </c>
      <c r="H18" s="5">
        <v>18198</v>
      </c>
      <c r="I18" s="6">
        <v>99.9</v>
      </c>
      <c r="J18">
        <f t="shared" si="5"/>
        <v>527500.50050050044</v>
      </c>
      <c r="K18">
        <f t="shared" si="6"/>
        <v>0.33230129354160359</v>
      </c>
      <c r="L18">
        <f t="shared" si="0"/>
        <v>0.67683429901800773</v>
      </c>
      <c r="M18">
        <f t="shared" si="1"/>
        <v>0.49900605988813074</v>
      </c>
      <c r="N18">
        <f t="shared" si="7"/>
        <v>11.074420502783864</v>
      </c>
      <c r="O18">
        <f t="shared" si="8"/>
        <v>13.175905093148023</v>
      </c>
      <c r="P18">
        <f t="shared" si="2"/>
        <v>-1.1017132109370085</v>
      </c>
      <c r="Q18">
        <f t="shared" si="3"/>
        <v>-0.3903287937561245</v>
      </c>
      <c r="R18">
        <f t="shared" si="4"/>
        <v>-0.69513703923996673</v>
      </c>
    </row>
    <row r="19" spans="1:18" x14ac:dyDescent="0.4">
      <c r="A19" s="8" t="s">
        <v>0</v>
      </c>
      <c r="B19" s="5">
        <v>533820</v>
      </c>
      <c r="C19" s="5">
        <v>63300</v>
      </c>
      <c r="D19" s="5">
        <v>47697</v>
      </c>
      <c r="E19" s="5">
        <v>35384</v>
      </c>
      <c r="F19" s="5">
        <v>22095</v>
      </c>
      <c r="G19" s="5">
        <v>32058</v>
      </c>
      <c r="H19" s="5">
        <v>17679</v>
      </c>
      <c r="I19" s="6">
        <v>100.4</v>
      </c>
      <c r="J19">
        <f t="shared" si="5"/>
        <v>531693.22709163348</v>
      </c>
      <c r="K19">
        <f t="shared" si="6"/>
        <v>0.34766148675440417</v>
      </c>
      <c r="L19">
        <f t="shared" si="0"/>
        <v>0.66943998332100862</v>
      </c>
      <c r="M19">
        <f t="shared" si="1"/>
        <v>0.49764203416944924</v>
      </c>
      <c r="N19">
        <f t="shared" si="7"/>
        <v>11.055640608132267</v>
      </c>
      <c r="O19">
        <f t="shared" si="8"/>
        <v>13.18382196119733</v>
      </c>
      <c r="P19">
        <f t="shared" si="2"/>
        <v>-1.0565260118369648</v>
      </c>
      <c r="Q19">
        <f t="shared" si="3"/>
        <v>-0.40131376190052997</v>
      </c>
      <c r="R19">
        <f t="shared" si="4"/>
        <v>-0.69787426731167712</v>
      </c>
    </row>
    <row r="21" spans="1:18" x14ac:dyDescent="0.4">
      <c r="A21" t="s">
        <v>29</v>
      </c>
      <c r="B21"/>
      <c r="C21"/>
      <c r="D21"/>
      <c r="E21"/>
      <c r="F21"/>
      <c r="G21"/>
      <c r="H21"/>
      <c r="I21"/>
    </row>
    <row r="22" spans="1:18" ht="19.5" thickBot="1" x14ac:dyDescent="0.45">
      <c r="A22"/>
      <c r="B22"/>
      <c r="C22"/>
      <c r="D22"/>
      <c r="E22"/>
      <c r="F22"/>
      <c r="G22"/>
      <c r="H22"/>
      <c r="I22"/>
    </row>
    <row r="23" spans="1:18" x14ac:dyDescent="0.4">
      <c r="A23" s="15" t="s">
        <v>30</v>
      </c>
      <c r="B23" s="15"/>
      <c r="C23"/>
      <c r="D23"/>
      <c r="E23"/>
      <c r="F23"/>
      <c r="G23"/>
      <c r="H23"/>
      <c r="I23"/>
    </row>
    <row r="24" spans="1:18" x14ac:dyDescent="0.4">
      <c r="A24" s="12" t="s">
        <v>31</v>
      </c>
      <c r="B24" s="12">
        <v>0.92779436879512256</v>
      </c>
      <c r="C24"/>
      <c r="D24"/>
      <c r="E24"/>
      <c r="F24"/>
      <c r="G24"/>
      <c r="H24"/>
      <c r="I24"/>
    </row>
    <row r="25" spans="1:18" x14ac:dyDescent="0.4">
      <c r="A25" s="17" t="s">
        <v>32</v>
      </c>
      <c r="B25" s="17">
        <v>0.86080239076793985</v>
      </c>
      <c r="C25"/>
      <c r="D25"/>
      <c r="E25"/>
      <c r="F25"/>
      <c r="G25"/>
      <c r="H25"/>
      <c r="I25"/>
    </row>
    <row r="26" spans="1:18" x14ac:dyDescent="0.4">
      <c r="A26" s="12" t="s">
        <v>33</v>
      </c>
      <c r="B26" s="12">
        <v>0.81797235715807526</v>
      </c>
      <c r="C26"/>
      <c r="D26"/>
      <c r="E26"/>
      <c r="F26"/>
      <c r="G26"/>
      <c r="H26"/>
      <c r="I26"/>
    </row>
    <row r="27" spans="1:18" x14ac:dyDescent="0.4">
      <c r="A27" s="12" t="s">
        <v>34</v>
      </c>
      <c r="B27" s="12">
        <v>4037.7398908781533</v>
      </c>
      <c r="C27"/>
      <c r="D27"/>
      <c r="E27"/>
      <c r="F27"/>
      <c r="G27"/>
      <c r="H27"/>
      <c r="I27"/>
    </row>
    <row r="28" spans="1:18" ht="19.5" thickBot="1" x14ac:dyDescent="0.45">
      <c r="A28" s="18" t="s">
        <v>35</v>
      </c>
      <c r="B28" s="18">
        <v>18</v>
      </c>
      <c r="C28"/>
      <c r="D28"/>
      <c r="E28"/>
      <c r="F28"/>
      <c r="G28"/>
      <c r="H28"/>
      <c r="I28"/>
    </row>
    <row r="29" spans="1:18" x14ac:dyDescent="0.4">
      <c r="A29"/>
      <c r="B29"/>
      <c r="C29"/>
      <c r="D29"/>
      <c r="E29"/>
      <c r="F29"/>
      <c r="G29"/>
      <c r="H29"/>
      <c r="I29"/>
    </row>
    <row r="30" spans="1:18" ht="19.5" thickBot="1" x14ac:dyDescent="0.45">
      <c r="A30" t="s">
        <v>36</v>
      </c>
      <c r="B30"/>
      <c r="C30"/>
      <c r="D30"/>
      <c r="E30"/>
      <c r="F30"/>
      <c r="G30"/>
      <c r="H30"/>
      <c r="I30"/>
    </row>
    <row r="31" spans="1:18" x14ac:dyDescent="0.4">
      <c r="A31" s="14"/>
      <c r="B31" s="14" t="s">
        <v>41</v>
      </c>
      <c r="C31" s="14" t="s">
        <v>42</v>
      </c>
      <c r="D31" s="14" t="s">
        <v>43</v>
      </c>
      <c r="E31" s="14" t="s">
        <v>44</v>
      </c>
      <c r="F31" s="14" t="s">
        <v>45</v>
      </c>
      <c r="G31"/>
      <c r="H31"/>
      <c r="I31"/>
    </row>
    <row r="32" spans="1:18" x14ac:dyDescent="0.4">
      <c r="A32" s="12" t="s">
        <v>37</v>
      </c>
      <c r="B32" s="12">
        <v>4</v>
      </c>
      <c r="C32" s="12">
        <v>1310665046.568058</v>
      </c>
      <c r="D32" s="12">
        <v>327666261.6420145</v>
      </c>
      <c r="E32" s="12">
        <v>20.098102154411546</v>
      </c>
      <c r="F32" s="12">
        <v>1.7899279042352995E-5</v>
      </c>
      <c r="G32"/>
      <c r="H32"/>
      <c r="I32"/>
    </row>
    <row r="33" spans="1:9" x14ac:dyDescent="0.4">
      <c r="A33" s="12" t="s">
        <v>38</v>
      </c>
      <c r="B33" s="12">
        <v>13</v>
      </c>
      <c r="C33" s="12">
        <v>211943464.54305339</v>
      </c>
      <c r="D33" s="12">
        <v>16303343.426388722</v>
      </c>
      <c r="E33" s="12"/>
      <c r="F33" s="12"/>
      <c r="G33"/>
      <c r="H33"/>
      <c r="I33"/>
    </row>
    <row r="34" spans="1:9" ht="19.5" thickBot="1" x14ac:dyDescent="0.45">
      <c r="A34" s="13" t="s">
        <v>39</v>
      </c>
      <c r="B34" s="13">
        <v>17</v>
      </c>
      <c r="C34" s="13">
        <v>1522608511.1111114</v>
      </c>
      <c r="D34" s="13"/>
      <c r="E34" s="13"/>
      <c r="F34" s="13"/>
      <c r="G34"/>
      <c r="H34"/>
      <c r="I34"/>
    </row>
    <row r="35" spans="1:9" ht="19.5" thickBot="1" x14ac:dyDescent="0.45">
      <c r="A35"/>
      <c r="B35"/>
      <c r="C35"/>
      <c r="D35"/>
      <c r="E35"/>
      <c r="F35"/>
      <c r="G35"/>
      <c r="H35"/>
      <c r="I35"/>
    </row>
    <row r="36" spans="1:9" x14ac:dyDescent="0.4">
      <c r="A36" s="14"/>
      <c r="B36" s="16" t="s">
        <v>46</v>
      </c>
      <c r="C36" s="14" t="s">
        <v>34</v>
      </c>
      <c r="D36" s="14" t="s">
        <v>47</v>
      </c>
      <c r="E36" s="14" t="s">
        <v>48</v>
      </c>
      <c r="F36" s="14" t="s">
        <v>49</v>
      </c>
      <c r="G36" s="14" t="s">
        <v>50</v>
      </c>
      <c r="H36" s="14" t="s">
        <v>51</v>
      </c>
      <c r="I36" s="14" t="s">
        <v>52</v>
      </c>
    </row>
    <row r="37" spans="1:9" x14ac:dyDescent="0.4">
      <c r="A37" s="12" t="s">
        <v>40</v>
      </c>
      <c r="B37" s="17">
        <v>-299860.9720169279</v>
      </c>
      <c r="C37" s="12">
        <v>55692.041270960282</v>
      </c>
      <c r="D37" s="12">
        <v>-5.3842697299961522</v>
      </c>
      <c r="E37" s="12">
        <v>1.2445141775336213E-4</v>
      </c>
      <c r="F37" s="12">
        <v>-420176.31239314278</v>
      </c>
      <c r="G37" s="12">
        <v>-179545.63164071302</v>
      </c>
      <c r="H37" s="12">
        <v>-420176.31239314278</v>
      </c>
      <c r="I37" s="12">
        <v>-179545.63164071302</v>
      </c>
    </row>
    <row r="38" spans="1:9" x14ac:dyDescent="0.4">
      <c r="A38" s="12" t="s">
        <v>53</v>
      </c>
      <c r="B38" s="17">
        <v>0.74001351409147831</v>
      </c>
      <c r="C38" s="12">
        <v>0.15229627034193785</v>
      </c>
      <c r="D38" s="12">
        <v>4.8590389799434286</v>
      </c>
      <c r="E38" s="12">
        <v>3.1207261557393768E-4</v>
      </c>
      <c r="F38" s="12">
        <v>0.41099742514857179</v>
      </c>
      <c r="G38" s="12">
        <v>1.0690296030343849</v>
      </c>
      <c r="H38" s="12">
        <v>0.41099742514857179</v>
      </c>
      <c r="I38" s="12">
        <v>1.0690296030343849</v>
      </c>
    </row>
    <row r="39" spans="1:9" x14ac:dyDescent="0.4">
      <c r="A39" s="12" t="s">
        <v>54</v>
      </c>
      <c r="B39" s="17">
        <v>-30027.468403097591</v>
      </c>
      <c r="C39" s="12">
        <v>61308.573075404805</v>
      </c>
      <c r="D39" s="12">
        <v>-0.48977601168707885</v>
      </c>
      <c r="E39" s="12">
        <v>0.63245356696502653</v>
      </c>
      <c r="F39" s="12">
        <v>-162476.5880476608</v>
      </c>
      <c r="G39" s="12">
        <v>102421.65124146562</v>
      </c>
      <c r="H39" s="12">
        <v>-162476.5880476608</v>
      </c>
      <c r="I39" s="12">
        <v>102421.65124146562</v>
      </c>
    </row>
    <row r="40" spans="1:9" x14ac:dyDescent="0.4">
      <c r="A40" s="12" t="s">
        <v>55</v>
      </c>
      <c r="B40" s="17">
        <v>-183339.86249464139</v>
      </c>
      <c r="C40" s="12">
        <v>76367.988630893698</v>
      </c>
      <c r="D40" s="12">
        <v>-2.4007423238651802</v>
      </c>
      <c r="E40" s="12">
        <v>3.2040460247362332E-2</v>
      </c>
      <c r="F40" s="12">
        <v>-348322.87148993101</v>
      </c>
      <c r="G40" s="12">
        <v>-18356.853499351739</v>
      </c>
      <c r="H40" s="12">
        <v>-348322.87148993101</v>
      </c>
      <c r="I40" s="12">
        <v>-18356.853499351739</v>
      </c>
    </row>
    <row r="41" spans="1:9" ht="19.5" thickBot="1" x14ac:dyDescent="0.45">
      <c r="A41" s="13" t="s">
        <v>56</v>
      </c>
      <c r="B41" s="18">
        <v>218155.16360075574</v>
      </c>
      <c r="C41" s="13">
        <v>116815.35662852021</v>
      </c>
      <c r="D41" s="13">
        <v>1.8675212737183362</v>
      </c>
      <c r="E41" s="13">
        <v>8.4535105711983319E-2</v>
      </c>
      <c r="F41" s="13">
        <v>-34209.07145302245</v>
      </c>
      <c r="G41" s="13">
        <v>470519.3986545339</v>
      </c>
      <c r="H41" s="13">
        <v>-34209.07145302245</v>
      </c>
      <c r="I41" s="13">
        <v>470519.3986545339</v>
      </c>
    </row>
    <row r="42" spans="1:9" x14ac:dyDescent="0.4">
      <c r="A42"/>
      <c r="B42"/>
      <c r="C42"/>
      <c r="D42"/>
      <c r="E42"/>
      <c r="F42"/>
      <c r="G42"/>
      <c r="H42"/>
      <c r="I42"/>
    </row>
    <row r="43" spans="1:9" x14ac:dyDescent="0.4">
      <c r="A43" t="s">
        <v>29</v>
      </c>
      <c r="B43"/>
      <c r="C43"/>
      <c r="D43"/>
      <c r="E43"/>
      <c r="F43"/>
      <c r="G43"/>
      <c r="H43"/>
      <c r="I43"/>
    </row>
    <row r="44" spans="1:9" ht="19.5" thickBot="1" x14ac:dyDescent="0.45">
      <c r="A44"/>
      <c r="B44"/>
      <c r="C44"/>
      <c r="D44"/>
      <c r="E44"/>
      <c r="F44"/>
      <c r="G44"/>
      <c r="H44"/>
      <c r="I44"/>
    </row>
    <row r="45" spans="1:9" x14ac:dyDescent="0.4">
      <c r="A45" s="15" t="s">
        <v>30</v>
      </c>
      <c r="B45" s="15"/>
      <c r="C45"/>
      <c r="D45"/>
      <c r="E45"/>
      <c r="F45"/>
      <c r="G45"/>
      <c r="H45"/>
      <c r="I45"/>
    </row>
    <row r="46" spans="1:9" x14ac:dyDescent="0.4">
      <c r="A46" s="12" t="s">
        <v>31</v>
      </c>
      <c r="B46" s="12">
        <v>0.92567159927167275</v>
      </c>
      <c r="C46"/>
      <c r="D46"/>
      <c r="E46"/>
      <c r="F46"/>
      <c r="G46"/>
      <c r="H46"/>
      <c r="I46"/>
    </row>
    <row r="47" spans="1:9" x14ac:dyDescent="0.4">
      <c r="A47" s="17" t="s">
        <v>32</v>
      </c>
      <c r="B47" s="17">
        <v>0.85686790969817639</v>
      </c>
      <c r="C47"/>
      <c r="D47"/>
      <c r="E47"/>
      <c r="F47"/>
      <c r="G47"/>
      <c r="H47"/>
      <c r="I47"/>
    </row>
    <row r="48" spans="1:9" x14ac:dyDescent="0.4">
      <c r="A48" s="12" t="s">
        <v>33</v>
      </c>
      <c r="B48" s="12">
        <v>0.81282726652838444</v>
      </c>
      <c r="C48"/>
      <c r="D48"/>
      <c r="E48"/>
      <c r="F48"/>
      <c r="G48"/>
      <c r="H48"/>
      <c r="I48"/>
    </row>
    <row r="49" spans="1:9" x14ac:dyDescent="0.4">
      <c r="A49" s="12" t="s">
        <v>34</v>
      </c>
      <c r="B49" s="12">
        <v>5.3286954422960435E-2</v>
      </c>
      <c r="C49"/>
      <c r="D49"/>
      <c r="E49"/>
      <c r="F49"/>
      <c r="G49"/>
      <c r="H49"/>
      <c r="I49"/>
    </row>
    <row r="50" spans="1:9" ht="19.5" thickBot="1" x14ac:dyDescent="0.45">
      <c r="A50" s="18" t="s">
        <v>35</v>
      </c>
      <c r="B50" s="18">
        <v>18</v>
      </c>
      <c r="C50"/>
      <c r="D50"/>
      <c r="E50"/>
      <c r="F50"/>
      <c r="G50"/>
      <c r="H50"/>
      <c r="I50"/>
    </row>
    <row r="51" spans="1:9" x14ac:dyDescent="0.4">
      <c r="A51"/>
      <c r="B51"/>
      <c r="C51"/>
      <c r="D51"/>
      <c r="E51"/>
      <c r="F51"/>
      <c r="G51"/>
      <c r="H51"/>
      <c r="I51"/>
    </row>
    <row r="52" spans="1:9" ht="19.5" thickBot="1" x14ac:dyDescent="0.45">
      <c r="A52" t="s">
        <v>36</v>
      </c>
      <c r="B52"/>
      <c r="C52"/>
      <c r="D52"/>
      <c r="E52"/>
      <c r="F52"/>
      <c r="G52"/>
      <c r="H52"/>
      <c r="I52"/>
    </row>
    <row r="53" spans="1:9" x14ac:dyDescent="0.4">
      <c r="A53" s="14"/>
      <c r="B53" s="14" t="s">
        <v>41</v>
      </c>
      <c r="C53" s="14" t="s">
        <v>42</v>
      </c>
      <c r="D53" s="14" t="s">
        <v>43</v>
      </c>
      <c r="E53" s="14" t="s">
        <v>44</v>
      </c>
      <c r="F53" s="14" t="s">
        <v>45</v>
      </c>
      <c r="G53"/>
      <c r="H53"/>
      <c r="I53"/>
    </row>
    <row r="54" spans="1:9" x14ac:dyDescent="0.4">
      <c r="A54" s="12" t="s">
        <v>37</v>
      </c>
      <c r="B54" s="12">
        <v>4</v>
      </c>
      <c r="C54" s="12">
        <v>0.22098460295207889</v>
      </c>
      <c r="D54" s="12">
        <v>5.5246150738019723E-2</v>
      </c>
      <c r="E54" s="12">
        <v>19.456298728305466</v>
      </c>
      <c r="F54" s="12">
        <v>2.137136466367201E-5</v>
      </c>
      <c r="G54"/>
      <c r="H54"/>
      <c r="I54"/>
    </row>
    <row r="55" spans="1:9" x14ac:dyDescent="0.4">
      <c r="A55" s="12" t="s">
        <v>38</v>
      </c>
      <c r="B55" s="12">
        <v>13</v>
      </c>
      <c r="C55" s="12">
        <v>3.6913493651770608E-2</v>
      </c>
      <c r="D55" s="12">
        <v>2.8394995116746624E-3</v>
      </c>
      <c r="E55" s="12"/>
      <c r="F55" s="12"/>
      <c r="G55"/>
      <c r="H55"/>
      <c r="I55"/>
    </row>
    <row r="56" spans="1:9" ht="19.5" thickBot="1" x14ac:dyDescent="0.45">
      <c r="A56" s="13" t="s">
        <v>39</v>
      </c>
      <c r="B56" s="13">
        <v>17</v>
      </c>
      <c r="C56" s="13">
        <v>0.25789809660384949</v>
      </c>
      <c r="D56" s="13"/>
      <c r="E56" s="13"/>
      <c r="F56" s="13"/>
      <c r="G56"/>
      <c r="H56"/>
      <c r="I56"/>
    </row>
    <row r="57" spans="1:9" ht="19.5" thickBot="1" x14ac:dyDescent="0.45">
      <c r="A57"/>
      <c r="B57"/>
      <c r="C57"/>
      <c r="D57"/>
      <c r="E57"/>
      <c r="F57"/>
      <c r="G57"/>
      <c r="H57"/>
      <c r="I57"/>
    </row>
    <row r="58" spans="1:9" x14ac:dyDescent="0.4">
      <c r="A58" s="14"/>
      <c r="B58" s="16" t="s">
        <v>46</v>
      </c>
      <c r="C58" s="14" t="s">
        <v>34</v>
      </c>
      <c r="D58" s="14" t="s">
        <v>47</v>
      </c>
      <c r="E58" s="14" t="s">
        <v>48</v>
      </c>
      <c r="F58" s="14" t="s">
        <v>49</v>
      </c>
      <c r="G58" s="14" t="s">
        <v>50</v>
      </c>
      <c r="H58" s="14" t="s">
        <v>51</v>
      </c>
      <c r="I58" s="14" t="s">
        <v>52</v>
      </c>
    </row>
    <row r="59" spans="1:9" x14ac:dyDescent="0.4">
      <c r="A59" s="12" t="s">
        <v>40</v>
      </c>
      <c r="B59" s="17">
        <v>-57.175937078454801</v>
      </c>
      <c r="C59" s="12">
        <v>15.01682156085079</v>
      </c>
      <c r="D59" s="12">
        <v>-3.807459311330823</v>
      </c>
      <c r="E59" s="12">
        <v>2.1762838680512964E-3</v>
      </c>
      <c r="F59" s="12">
        <v>-89.617807698211521</v>
      </c>
      <c r="G59" s="12">
        <v>-24.734066458698081</v>
      </c>
      <c r="H59" s="12">
        <v>-89.617807698211521</v>
      </c>
      <c r="I59" s="12">
        <v>-24.734066458698081</v>
      </c>
    </row>
    <row r="60" spans="1:9" x14ac:dyDescent="0.4">
      <c r="A60" s="12" t="s">
        <v>53</v>
      </c>
      <c r="B60" s="17">
        <v>5.1942014601677995</v>
      </c>
      <c r="C60" s="12">
        <v>1.111271125841359</v>
      </c>
      <c r="D60" s="12">
        <v>4.674108180607317</v>
      </c>
      <c r="E60" s="12">
        <v>4.3510908322250732E-4</v>
      </c>
      <c r="F60" s="12">
        <v>2.7934461510680078</v>
      </c>
      <c r="G60" s="12">
        <v>7.5949567692675917</v>
      </c>
      <c r="H60" s="12">
        <v>2.7934461510680078</v>
      </c>
      <c r="I60" s="12">
        <v>7.5949567692675917</v>
      </c>
    </row>
    <row r="61" spans="1:9" x14ac:dyDescent="0.4">
      <c r="A61" s="12" t="s">
        <v>54</v>
      </c>
      <c r="B61" s="17">
        <v>-0.15482706323558901</v>
      </c>
      <c r="C61" s="12">
        <v>0.31074414209784867</v>
      </c>
      <c r="D61" s="12">
        <v>-0.49824612039456012</v>
      </c>
      <c r="E61" s="12">
        <v>0.6266332996911006</v>
      </c>
      <c r="F61" s="12">
        <v>-0.82614896800320148</v>
      </c>
      <c r="G61" s="12">
        <v>0.51649484153202341</v>
      </c>
      <c r="H61" s="12">
        <v>-0.82614896800320148</v>
      </c>
      <c r="I61" s="12">
        <v>0.51649484153202341</v>
      </c>
    </row>
    <row r="62" spans="1:9" x14ac:dyDescent="0.4">
      <c r="A62" s="12" t="s">
        <v>55</v>
      </c>
      <c r="B62" s="17">
        <v>-1.7219292061529972</v>
      </c>
      <c r="C62" s="12">
        <v>0.66475661831365462</v>
      </c>
      <c r="D62" s="12">
        <v>-2.5903152502959101</v>
      </c>
      <c r="E62" s="12">
        <v>2.2413982941138572E-2</v>
      </c>
      <c r="F62" s="12">
        <v>-3.1580485685340167</v>
      </c>
      <c r="G62" s="12">
        <v>-0.2858098437719776</v>
      </c>
      <c r="H62" s="12">
        <v>-3.1580485685340167</v>
      </c>
      <c r="I62" s="12">
        <v>-0.2858098437719776</v>
      </c>
    </row>
    <row r="63" spans="1:9" ht="19.5" thickBot="1" x14ac:dyDescent="0.45">
      <c r="A63" s="13" t="s">
        <v>56</v>
      </c>
      <c r="B63" s="18">
        <v>1.4629887484116717</v>
      </c>
      <c r="C63" s="13">
        <v>0.75568085754525671</v>
      </c>
      <c r="D63" s="13">
        <v>1.93598757174295</v>
      </c>
      <c r="E63" s="13">
        <v>7.491796086941703E-2</v>
      </c>
      <c r="F63" s="13">
        <v>-0.16956049051802546</v>
      </c>
      <c r="G63" s="13">
        <v>3.0955379873413689</v>
      </c>
      <c r="H63" s="13">
        <v>-0.16956049051802546</v>
      </c>
      <c r="I63" s="13">
        <v>3.0955379873413689</v>
      </c>
    </row>
    <row r="64" spans="1:9" x14ac:dyDescent="0.4">
      <c r="A64"/>
      <c r="B64"/>
      <c r="C64"/>
      <c r="D64"/>
      <c r="E64"/>
      <c r="F64"/>
      <c r="G64"/>
      <c r="H64"/>
      <c r="I64"/>
    </row>
    <row r="65" spans="1:9" x14ac:dyDescent="0.4">
      <c r="A65"/>
      <c r="B65"/>
      <c r="C65"/>
      <c r="D65"/>
      <c r="E65"/>
      <c r="F65"/>
      <c r="G65"/>
      <c r="H65"/>
      <c r="I65"/>
    </row>
    <row r="66" spans="1:9" x14ac:dyDescent="0.4">
      <c r="A66"/>
      <c r="B66"/>
      <c r="C66"/>
      <c r="D66"/>
      <c r="E66"/>
      <c r="F66"/>
      <c r="G66"/>
      <c r="H66"/>
      <c r="I66"/>
    </row>
  </sheetData>
  <phoneticPr fontId="3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2018-06-19T05:27:56Z</dcterms:created>
  <dcterms:modified xsi:type="dcterms:W3CDTF">2018-06-22T02:46:24Z</dcterms:modified>
</cp:coreProperties>
</file>